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459D67B5-EC84-48BD-8E69-922976E1F730}" xr6:coauthVersionLast="36" xr6:coauthVersionMax="36" xr10:uidLastSave="{00000000-0000-0000-0000-000000000000}"/>
  <bookViews>
    <workbookView xWindow="0" yWindow="0" windowWidth="19200" windowHeight="8175" xr2:uid="{75C0A9D3-F8B4-4F56-9D9F-070EA324E5B4}"/>
  </bookViews>
  <sheets>
    <sheet name="Abrechnung KA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E28" i="1"/>
  <c r="F28" i="1"/>
  <c r="G101" i="1"/>
  <c r="E101" i="1"/>
  <c r="F101" i="1" l="1"/>
  <c r="F102" i="1" l="1"/>
  <c r="E102" i="1"/>
  <c r="G1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6"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t>
        </r>
      </text>
    </comment>
    <comment ref="E16" authorId="0" shapeId="0" xr:uid="{8B8C67EE-5918-42A0-B7AE-A65DC8CBB15E}">
      <text>
        <r>
          <rPr>
            <b/>
            <sz val="9"/>
            <color indexed="81"/>
            <rFont val="Segoe UI"/>
            <family val="2"/>
          </rPr>
          <t>AHV-pflichtiger Monatslohn brutto - Kader</t>
        </r>
        <r>
          <rPr>
            <sz val="9"/>
            <color indexed="81"/>
            <rFont val="Segoe UI"/>
            <family val="2"/>
          </rPr>
          <t xml:space="preserve"> 
Die maximal anzugebende AHV-pflichtige Lohnsumme für Personen mit massgebenden Entscheidbefugnissen und ihre Ehegatten beträgt </t>
        </r>
        <r>
          <rPr>
            <b/>
            <u/>
            <sz val="9"/>
            <color indexed="81"/>
            <rFont val="Segoe UI"/>
            <family val="2"/>
          </rPr>
          <t>Fr. 4'150</t>
        </r>
        <r>
          <rPr>
            <sz val="9"/>
            <color indexed="81"/>
            <rFont val="Segoe UI"/>
            <family val="2"/>
          </rPr>
          <t>, was eine Kurzarbeitsentschädigung von Fr. 3'320 (80%) ergibt.</t>
        </r>
        <r>
          <rPr>
            <b/>
            <sz val="9"/>
            <color indexed="81"/>
            <rFont val="Segoe UI"/>
            <family val="2"/>
          </rPr>
          <t xml:space="preserve">
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 </t>
        </r>
        <r>
          <rPr>
            <b/>
            <u/>
            <sz val="9"/>
            <color indexed="81"/>
            <rFont val="Segoe UI"/>
            <family val="2"/>
          </rPr>
          <t>insgesamt max. Fr. 12'350 pro Person</t>
        </r>
        <r>
          <rPr>
            <u/>
            <sz val="9"/>
            <color indexed="81"/>
            <rFont val="Segoe UI"/>
            <family val="2"/>
          </rPr>
          <t>.</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6" authorId="0" shapeId="0" xr:uid="{4590081D-A9D6-4CC6-8AE9-B07EF71A8A06}">
      <text>
        <r>
          <rPr>
            <sz val="9"/>
            <color indexed="81"/>
            <rFont val="Segoe UI"/>
            <family val="2"/>
          </rPr>
          <t>Sollstunden sind die Stunden, welche im entsprechenden Monat, sprich im Mai 2020, gearbeitet werden könnten (vom 01.05.2020 bis zum letzten Tag des Monats = 31.05.2020).</t>
        </r>
      </text>
    </comment>
    <comment ref="G16" authorId="0" shapeId="0" xr:uid="{557E7761-8BE4-4E8F-9D7F-820BC1885CAE}">
      <text>
        <r>
          <rPr>
            <b/>
            <sz val="9"/>
            <color indexed="81"/>
            <rFont val="Segoe UI"/>
            <family val="2"/>
          </rPr>
          <t>Voranmeldung im Mai 2020:</t>
        </r>
        <r>
          <rPr>
            <sz val="9"/>
            <color indexed="81"/>
            <rFont val="Segoe UI"/>
            <family val="2"/>
          </rPr>
          <t xml:space="preserve">
Ausfallstunden sind die Stunden, welche</t>
        </r>
        <r>
          <rPr>
            <b/>
            <sz val="9"/>
            <color indexed="81"/>
            <rFont val="Segoe UI"/>
            <family val="2"/>
          </rPr>
          <t xml:space="preserve"> ab dem Datum der Voranmeldung auf Kurzarbeitsentschädigung</t>
        </r>
        <r>
          <rPr>
            <sz val="9"/>
            <color indexed="81"/>
            <rFont val="Segoe UI"/>
            <family val="2"/>
          </rPr>
          <t xml:space="preserve"> nicht gearbeitet werden konnten. (z.B. Stunden im Zeitraum vom 17.05.2020-31.05.2020 bei Voranmeldung ab dem 17.05.2020)
</t>
        </r>
        <r>
          <rPr>
            <b/>
            <sz val="9"/>
            <color indexed="81"/>
            <rFont val="Segoe UI"/>
            <family val="2"/>
          </rPr>
          <t>Voranmeldung vor Mai 2020:</t>
        </r>
        <r>
          <rPr>
            <sz val="9"/>
            <color indexed="81"/>
            <rFont val="Segoe UI"/>
            <family val="2"/>
          </rPr>
          <t xml:space="preserve">
Ausfallstunden sind die Stunden, welche im Mai nicht gearbeitet werden konnten. (01.05.2020-31.05.2020 bei Voranmeldung im März oder April)</t>
        </r>
      </text>
    </comment>
    <comment ref="B17"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<sst xmlns="http://schemas.openxmlformats.org/spreadsheetml/2006/main" count="25" uniqueCount="24">
  <si>
    <t>Mitarbeiter</t>
  </si>
  <si>
    <t>Total Kader</t>
  </si>
  <si>
    <t>Total Mitarbeiter</t>
  </si>
  <si>
    <t xml:space="preserve">Total </t>
  </si>
  <si>
    <t>Firmenname:</t>
  </si>
  <si>
    <t>Strasse:</t>
  </si>
  <si>
    <t>PLZ / Ort:</t>
  </si>
  <si>
    <t>Datum Voranmeldung:</t>
  </si>
  <si>
    <t>BUR + Abt. Nr:</t>
  </si>
  <si>
    <t>Sachbearbeiter/in:</t>
  </si>
  <si>
    <t>E-Mail:</t>
  </si>
  <si>
    <t>AHV-pflichtiger 
Monatslohn brutto</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</si>
  <si>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</si>
  <si>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</si>
  <si>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</si>
  <si>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</si>
  <si>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</si>
  <si>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</si>
  <si>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Beiblatt Antrag und Abrechnung Kurzarbeitsentschädigung Mai 2020</t>
  </si>
  <si>
    <t>Ausfallstunden 
01. - 31.05.2020</t>
  </si>
  <si>
    <t>Sollstunden 
01. - 31.05.2020</t>
  </si>
  <si>
    <t>Jahrgang</t>
  </si>
  <si>
    <t>Pensum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</si>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</sst>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CHF&quot;\ #,##0.00"/>
    <numFmt numFmtId="165" formatCode="0\ &quot;h&quot;"/>
    <numFmt numFmtId="166" formatCode="0.0\ &quot;h&quot;"/>
    <numFmt numFmtId="167" formatCode="0\ &quot;%&quot;"/>
  </numFmts>
  <fonts count="9"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9">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164" fontId="0" fillId="2" borderId="9" xfId="0" applyNumberFormat="1" applyFill="1" applyBorder="1" applyAlignment="1">
      <alignment vertical="center"/>
    </xf>
    <xf numFmtId="164" fontId="0" fillId="2" borderId="1" xfId="0" applyNumberFormat="1" applyFill="1" applyBorder="1" applyAlignment="1" applyProtection="1">
      <alignmen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165" fontId="0" fillId="4" borderId="6"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166" fontId="0" fillId="2" borderId="1" xfId="0" applyNumberFormat="1" applyFill="1" applyBorder="1" applyAlignment="1" applyProtection="1">
      <alignment vertical="center"/>
      <protection locked="0"/>
    </xf>
    <xf numFmtId="166" fontId="0" fillId="2" borderId="9" xfId="0" applyNumberFormat="1" applyFill="1" applyBorder="1" applyAlignment="1">
      <alignment vertical="center"/>
    </xf>
    <xf numFmtId="166" fontId="1" fillId="3" borderId="1" xfId="0" applyNumberFormat="1" applyFont="1" applyFill="1" applyBorder="1" applyAlignment="1">
      <alignment vertical="center"/>
    </xf>
    <xf numFmtId="166" fontId="0" fillId="2" borderId="5" xfId="0" applyNumberFormat="1" applyFill="1" applyBorder="1" applyAlignment="1" applyProtection="1">
      <alignment vertical="center"/>
      <protection locked="0"/>
    </xf>
    <xf numFmtId="166" fontId="0" fillId="2" borderId="10" xfId="0" applyNumberFormat="1" applyFill="1" applyBorder="1" applyAlignment="1">
      <alignment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0" fillId="0" borderId="0" xfId="0" applyProtection="1">
      <protection hidden="1"/>
    </xf>
    <xf numFmtId="0" fontId="0" fillId="0" borderId="0" xfId="0" applyAlignment="1" applyProtection="1">
      <alignment wrapText="1"/>
      <protection hidden="1"/>
    </xf>
    <xf numFmtId="165" fontId="0" fillId="2" borderId="1" xfId="0" applyNumberFormat="1" applyFill="1" applyBorder="1" applyAlignment="1" applyProtection="1">
      <alignment vertical="center"/>
      <protection locked="0"/>
    </xf>
    <xf numFmtId="165" fontId="0" fillId="2" borderId="5" xfId="0" applyNumberFormat="1" applyFill="1" applyBorder="1" applyAlignment="1" applyProtection="1">
      <alignment vertical="center"/>
      <protection locked="0"/>
    </xf>
    <xf numFmtId="0" fontId="0" fillId="0" borderId="11" xfId="0" applyBorder="1"/>
    <xf numFmtId="0" fontId="8" fillId="3" borderId="1" xfId="0" applyFont="1" applyFill="1" applyBorder="1" applyAlignment="1">
      <alignment vertical="center" wrapText="1"/>
    </xf>
    <xf numFmtId="0" fontId="1" fillId="4" borderId="1" xfId="0" applyFont="1" applyFill="1" applyBorder="1" applyAlignment="1">
      <alignment vertical="center"/>
    </xf>
    <xf numFmtId="0" fontId="1" fillId="2" borderId="1" xfId="0" applyFont="1" applyFill="1" applyBorder="1" applyAlignment="1">
      <alignment horizontal="left" vertical="center"/>
    </xf>
    <xf numFmtId="0" fontId="1" fillId="0" borderId="5" xfId="0" applyFont="1" applyBorder="1"/>
    <xf numFmtId="0" fontId="0" fillId="0" borderId="10" xfId="0" applyBorder="1" applyProtection="1">
      <protection hidden="1"/>
    </xf>
    <xf numFmtId="0" fontId="1" fillId="4" borderId="1" xfId="0" quotePrefix="1" applyFont="1" applyFill="1" applyBorder="1" applyAlignment="1">
      <alignment vertical="center"/>
    </xf>
    <xf numFmtId="0" fontId="0" fillId="2" borderId="1" xfId="0" applyFont="1" applyFill="1" applyBorder="1" applyAlignment="1" applyProtection="1">
      <alignment horizontal="left" vertical="center"/>
      <protection locked="0"/>
    </xf>
    <xf numFmtId="0" fontId="1" fillId="0" borderId="0" xfId="0" applyFont="1" applyAlignment="1">
      <alignment vertical="top" wrapText="1"/>
    </xf>
    <xf numFmtId="0" fontId="0" fillId="0" borderId="0" xfId="0" applyProtection="1">
      <protection locked="0"/>
    </xf>
    <xf numFmtId="0" fontId="0" fillId="2" borderId="1" xfId="0" applyFont="1" applyFill="1" applyBorder="1" applyAlignment="1" applyProtection="1">
      <alignment horizontal="left" vertical="center"/>
    </xf>
    <xf numFmtId="0" fontId="1" fillId="2" borderId="1" xfId="0" applyFont="1" applyFill="1" applyBorder="1" applyAlignment="1" applyProtection="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1" xfId="0" applyBorder="1" applyAlignment="1">
      <alignment horizontal="center"/>
    </xf>
    <xf numFmtId="0" fontId="1" fillId="0" borderId="0" xfId="0" applyFont="1" applyAlignment="1">
      <alignment horizontal="left" vertical="top" wrapText="1"/>
    </xf>
    <xf numFmtId="0" fontId="0" fillId="2" borderId="1" xfId="0" applyFont="1" applyFill="1" applyBorder="1" applyAlignment="1" applyProtection="1">
      <alignment horizontal="right" vertical="center"/>
      <protection locked="0"/>
    </xf>
    <xf numFmtId="167" fontId="0" fillId="2" borderId="4" xfId="0" applyNumberFormat="1" applyFill="1" applyBorder="1" applyAlignment="1" applyProtection="1">
      <alignment horizontal="right" vertical="center"/>
      <protection locked="0"/>
    </xf>
    <xf numFmtId="0" fontId="0" fillId="2" borderId="9" xfId="0" applyFont="1" applyFill="1" applyBorder="1" applyAlignment="1" applyProtection="1">
      <alignment horizontal="right" vertical="center"/>
      <protection locked="0"/>
    </xf>
    <xf numFmtId="167" fontId="0" fillId="2" borderId="8" xfId="0" applyNumberFormat="1" applyFill="1" applyBorder="1" applyAlignment="1" applyProtection="1">
      <alignment horizontal="right" vertical="center"/>
      <protection locked="0"/>
    </xf>
    <xf numFmtId="167" fontId="0" fillId="2" borderId="1" xfId="0" applyNumberFormat="1" applyFont="1" applyFill="1" applyBorder="1" applyAlignment="1" applyProtection="1">
      <alignment horizontal="right" vertical="center"/>
      <protection locked="0"/>
    </xf>
  </cellXfs>
  <cellStyles count="1">
    <cellStyle name="Standard" xfId="0" builtinId="0"/>
  </cellStyles>
  <dxfs count="25">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167" formatCode="0\ &quot;%&quo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D16:G28" totalsRowCount="1" headerRowDxfId="24" headerRowBorderDxfId="23" tableBorderDxfId="22" totalsRowBorderDxfId="21">
  <autoFilter ref="D16:G27" xr:uid="{1A4D2255-CD2D-42DB-BCAB-EE366A249268}"/>
  <tableColumns count="4">
    <tableColumn id="1" xr3:uid="{D1D352F4-F147-490E-80BB-1444A63ABAAD}" name="Pensum" dataDxfId="15" totalsRowDxfId="14"/>
    <tableColumn id="2" xr3:uid="{2478D9F8-26EF-4679-8D24-5E5789BE3F05}" name="AHV-pflichtiger _x000a_Monatslohn brutto" totalsRowFunction="sum" dataDxfId="13" totalsRowDxfId="12"/>
    <tableColumn id="3" xr3:uid="{2E76B025-F8E5-4F9E-B04B-F486B920F42A}" name="Sollstunden _x000a_01. - 31.05.2020" totalsRowFunction="sum" dataDxfId="11" totalsRowDxfId="10"/>
    <tableColumn id="4" xr3:uid="{6D7F0EBF-B97B-45C2-AA8C-DA9DF30C9719}" name="Ausfallstunden _x000a_01. - 31.05.2020" totalsRowFunction="sum" dataDxfId="9" totalsRowDxfId="8"/>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D30:G101" totalsRowCount="1" headerRowDxfId="20" dataDxfId="18" headerRowBorderDxfId="19" tableBorderDxfId="17" totalsRowBorderDxfId="16">
  <autoFilter ref="D30:G100" xr:uid="{6B23A51C-C6BA-42F1-B6CB-118A26DC306B}"/>
  <tableColumns count="4">
    <tableColumn id="1" xr3:uid="{36248D04-8254-4DD6-8348-D4DB40637541}" name="  " dataDxfId="7" totalsRowDxfId="6"/>
    <tableColumn id="2" xr3:uid="{B0A7FEAD-C111-407F-84B8-D70097B583DA}" name=" " totalsRowFunction="sum" dataDxfId="5" totalsRowDxfId="4"/>
    <tableColumn id="3" xr3:uid="{B95211F2-EF5E-4965-A2D0-064C27232662}" name="   " totalsRowFunction="sum" dataDxfId="3" totalsRowDxfId="2"/>
    <tableColumn id="4" xr3:uid="{CCD8E961-A981-4650-AD1C-D4F35D4C732D}" name="    " totalsRowFunction="sum" dataDxfId="1" totalsRow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dimension ref="B4:H116"/>
  <sheetViews>
    <sheetView showGridLines="0" showRowColHeaders="0" tabSelected="1" topLeftCell="A9" zoomScaleNormal="100" zoomScalePageLayoutView="90" workbookViewId="0">
      <selection activeCell="E98" sqref="E98"/>
    </sheetView>
  </sheetViews>
  <sheetFormatPr baseColWidth="10" defaultRowHeight="12.75" x14ac:dyDescent="0.2"/>
  <cols>
    <col min="1" max="1" width="1.85546875" style="24" customWidth="1"/>
    <col min="2" max="2" width="20.140625" style="24" customWidth="1"/>
    <col min="3" max="3" width="9.7109375" style="24" customWidth="1"/>
    <col min="4" max="4" width="8.7109375" customWidth="1"/>
    <col min="5" max="5" width="19.140625" customWidth="1"/>
    <col min="6" max="6" width="14.7109375" customWidth="1"/>
    <col min="7" max="7" width="14.42578125" customWidth="1"/>
    <col min="8" max="8" width="4.7109375" style="24" customWidth="1"/>
    <col min="9" max="16384" width="11.42578125" style="24"/>
  </cols>
  <sheetData>
    <row r="4" spans="2:8" ht="18" x14ac:dyDescent="0.25">
      <c r="B4" s="2" t="s">
        <v>18</v>
      </c>
      <c r="E4" s="2"/>
    </row>
    <row r="6" spans="2:8" x14ac:dyDescent="0.2">
      <c r="B6" t="s">
        <v>4</v>
      </c>
      <c r="C6" s="8"/>
      <c r="D6" s="9"/>
      <c r="E6" s="37"/>
    </row>
    <row r="7" spans="2:8" x14ac:dyDescent="0.2">
      <c r="B7" t="s">
        <v>5</v>
      </c>
      <c r="C7" s="10"/>
      <c r="D7" s="11"/>
      <c r="E7" s="11"/>
    </row>
    <row r="8" spans="2:8" x14ac:dyDescent="0.2">
      <c r="B8" t="s">
        <v>6</v>
      </c>
      <c r="C8" s="8"/>
      <c r="D8" s="9"/>
      <c r="E8" s="9"/>
    </row>
    <row r="9" spans="2:8" x14ac:dyDescent="0.2">
      <c r="B9"/>
      <c r="C9" s="4"/>
    </row>
    <row r="10" spans="2:8" x14ac:dyDescent="0.2">
      <c r="B10" t="s">
        <v>7</v>
      </c>
      <c r="C10" s="8"/>
      <c r="D10" s="9"/>
      <c r="E10" s="9"/>
    </row>
    <row r="11" spans="2:8" x14ac:dyDescent="0.2">
      <c r="B11" t="s">
        <v>8</v>
      </c>
      <c r="C11" s="10"/>
      <c r="D11" s="11"/>
      <c r="E11" s="11"/>
    </row>
    <row r="12" spans="2:8" x14ac:dyDescent="0.2">
      <c r="B12" t="s">
        <v>9</v>
      </c>
      <c r="C12" s="10"/>
      <c r="D12" s="11"/>
      <c r="E12" s="11"/>
    </row>
    <row r="13" spans="2:8" x14ac:dyDescent="0.2">
      <c r="B13" t="s">
        <v>10</v>
      </c>
      <c r="C13" s="10"/>
      <c r="D13" s="11"/>
      <c r="E13" s="11"/>
    </row>
    <row r="14" spans="2:8" x14ac:dyDescent="0.2">
      <c r="E14" s="1"/>
      <c r="F14" s="1"/>
    </row>
    <row r="16" spans="2:8" ht="30.75" customHeight="1" x14ac:dyDescent="0.2">
      <c r="B16" s="29" t="s">
        <v>17</v>
      </c>
      <c r="C16" s="29" t="s">
        <v>21</v>
      </c>
      <c r="D16" s="22" t="s">
        <v>22</v>
      </c>
      <c r="E16" s="22" t="s">
        <v>11</v>
      </c>
      <c r="F16" s="22" t="s">
        <v>20</v>
      </c>
      <c r="G16" s="23" t="s">
        <v>19</v>
      </c>
      <c r="H16" s="25"/>
    </row>
    <row r="17" spans="2:7" x14ac:dyDescent="0.2">
      <c r="B17" s="30" t="s">
        <v>12</v>
      </c>
      <c r="C17" s="14"/>
      <c r="D17" s="14"/>
      <c r="E17" s="14"/>
      <c r="F17" s="15"/>
      <c r="G17" s="16"/>
    </row>
    <row r="18" spans="2:7" x14ac:dyDescent="0.2">
      <c r="B18" s="35">
        <v>1</v>
      </c>
      <c r="C18" s="44"/>
      <c r="D18" s="45"/>
      <c r="E18" s="6"/>
      <c r="F18" s="17"/>
      <c r="G18" s="20"/>
    </row>
    <row r="19" spans="2:7" x14ac:dyDescent="0.2">
      <c r="B19" s="35">
        <v>2</v>
      </c>
      <c r="C19" s="44"/>
      <c r="D19" s="45"/>
      <c r="E19" s="6"/>
      <c r="F19" s="17"/>
      <c r="G19" s="20"/>
    </row>
    <row r="20" spans="2:7" x14ac:dyDescent="0.2">
      <c r="B20" s="35">
        <v>3</v>
      </c>
      <c r="C20" s="44"/>
      <c r="D20" s="45"/>
      <c r="E20" s="6"/>
      <c r="F20" s="17"/>
      <c r="G20" s="20"/>
    </row>
    <row r="21" spans="2:7" x14ac:dyDescent="0.2">
      <c r="B21" s="35">
        <v>4</v>
      </c>
      <c r="C21" s="44"/>
      <c r="D21" s="45"/>
      <c r="E21" s="6"/>
      <c r="F21" s="26"/>
      <c r="G21" s="27"/>
    </row>
    <row r="22" spans="2:7" x14ac:dyDescent="0.2">
      <c r="B22" s="35">
        <v>5</v>
      </c>
      <c r="C22" s="44"/>
      <c r="D22" s="45"/>
      <c r="E22" s="6"/>
      <c r="F22" s="26"/>
      <c r="G22" s="27"/>
    </row>
    <row r="23" spans="2:7" x14ac:dyDescent="0.2">
      <c r="B23" s="35">
        <v>6</v>
      </c>
      <c r="C23" s="44"/>
      <c r="D23" s="45"/>
      <c r="E23" s="6"/>
      <c r="F23" s="26"/>
      <c r="G23" s="27"/>
    </row>
    <row r="24" spans="2:7" x14ac:dyDescent="0.2">
      <c r="B24" s="35">
        <v>7</v>
      </c>
      <c r="C24" s="44"/>
      <c r="D24" s="45"/>
      <c r="E24" s="6"/>
      <c r="F24" s="26"/>
      <c r="G24" s="27"/>
    </row>
    <row r="25" spans="2:7" x14ac:dyDescent="0.2">
      <c r="B25" s="35">
        <v>8</v>
      </c>
      <c r="C25" s="44"/>
      <c r="D25" s="45"/>
      <c r="E25" s="6"/>
      <c r="F25" s="26"/>
      <c r="G25" s="27"/>
    </row>
    <row r="26" spans="2:7" x14ac:dyDescent="0.2">
      <c r="B26" s="35">
        <v>9</v>
      </c>
      <c r="C26" s="44"/>
      <c r="D26" s="45"/>
      <c r="E26" s="6"/>
      <c r="F26" s="26"/>
      <c r="G26" s="27"/>
    </row>
    <row r="27" spans="2:7" x14ac:dyDescent="0.2">
      <c r="B27" s="35">
        <v>10</v>
      </c>
      <c r="C27" s="46"/>
      <c r="D27" s="47"/>
      <c r="E27" s="6"/>
      <c r="F27" s="26"/>
      <c r="G27" s="27"/>
    </row>
    <row r="28" spans="2:7" x14ac:dyDescent="0.2">
      <c r="B28" s="31" t="s">
        <v>1</v>
      </c>
      <c r="C28" s="32"/>
      <c r="D28" s="28"/>
      <c r="E28" s="5">
        <f>SUBTOTAL(109,Kader[AHV-pflichtiger 
Monatslohn brutto])</f>
        <v>0</v>
      </c>
      <c r="F28" s="18">
        <f>SUBTOTAL(109,Kader[Sollstunden 
01. - 31.05.2020])</f>
        <v>0</v>
      </c>
      <c r="G28" s="21">
        <f>SUBTOTAL(109,Kader[Ausfallstunden 
01. - 31.05.2020])</f>
        <v>0</v>
      </c>
    </row>
    <row r="29" spans="2:7" x14ac:dyDescent="0.2">
      <c r="B29" s="33"/>
      <c r="D29" s="40"/>
      <c r="E29" s="40"/>
      <c r="F29" s="40"/>
      <c r="G29" s="41"/>
    </row>
    <row r="30" spans="2:7" x14ac:dyDescent="0.2">
      <c r="B30" s="30" t="s">
        <v>0</v>
      </c>
      <c r="C30" s="34" t="s">
        <v>13</v>
      </c>
      <c r="D30" s="34" t="s">
        <v>14</v>
      </c>
      <c r="E30" s="30" t="s">
        <v>13</v>
      </c>
      <c r="F30" s="12" t="s">
        <v>15</v>
      </c>
      <c r="G30" s="13" t="s">
        <v>23</v>
      </c>
    </row>
    <row r="31" spans="2:7" x14ac:dyDescent="0.2">
      <c r="B31" s="35">
        <v>1</v>
      </c>
      <c r="C31" s="44"/>
      <c r="D31" s="48"/>
      <c r="E31" s="6"/>
      <c r="F31" s="17"/>
      <c r="G31" s="20"/>
    </row>
    <row r="32" spans="2:7" x14ac:dyDescent="0.2">
      <c r="B32" s="35">
        <v>2</v>
      </c>
      <c r="C32" s="44"/>
      <c r="D32" s="48"/>
      <c r="E32" s="6"/>
      <c r="F32" s="17"/>
      <c r="G32" s="20"/>
    </row>
    <row r="33" spans="2:7" x14ac:dyDescent="0.2">
      <c r="B33" s="35">
        <v>3</v>
      </c>
      <c r="C33" s="44"/>
      <c r="D33" s="48"/>
      <c r="E33" s="6"/>
      <c r="F33" s="17"/>
      <c r="G33" s="20"/>
    </row>
    <row r="34" spans="2:7" x14ac:dyDescent="0.2">
      <c r="B34" s="35">
        <v>4</v>
      </c>
      <c r="C34" s="44"/>
      <c r="D34" s="48"/>
      <c r="E34" s="6"/>
      <c r="F34" s="17"/>
      <c r="G34" s="20"/>
    </row>
    <row r="35" spans="2:7" x14ac:dyDescent="0.2">
      <c r="B35" s="35">
        <v>5</v>
      </c>
      <c r="C35" s="44"/>
      <c r="D35" s="48"/>
      <c r="E35" s="6"/>
      <c r="F35" s="17"/>
      <c r="G35" s="20"/>
    </row>
    <row r="36" spans="2:7" x14ac:dyDescent="0.2">
      <c r="B36" s="35">
        <v>6</v>
      </c>
      <c r="C36" s="44"/>
      <c r="D36" s="48"/>
      <c r="E36" s="6"/>
      <c r="F36" s="17"/>
      <c r="G36" s="20"/>
    </row>
    <row r="37" spans="2:7" x14ac:dyDescent="0.2">
      <c r="B37" s="35">
        <v>7</v>
      </c>
      <c r="C37" s="44"/>
      <c r="D37" s="48"/>
      <c r="E37" s="6"/>
      <c r="F37" s="17"/>
      <c r="G37" s="20"/>
    </row>
    <row r="38" spans="2:7" x14ac:dyDescent="0.2">
      <c r="B38" s="35">
        <v>8</v>
      </c>
      <c r="C38" s="44"/>
      <c r="D38" s="48"/>
      <c r="E38" s="6"/>
      <c r="F38" s="17"/>
      <c r="G38" s="20"/>
    </row>
    <row r="39" spans="2:7" x14ac:dyDescent="0.2">
      <c r="B39" s="35">
        <v>9</v>
      </c>
      <c r="C39" s="44"/>
      <c r="D39" s="48"/>
      <c r="E39" s="6"/>
      <c r="F39" s="17"/>
      <c r="G39" s="20"/>
    </row>
    <row r="40" spans="2:7" x14ac:dyDescent="0.2">
      <c r="B40" s="35">
        <v>10</v>
      </c>
      <c r="C40" s="44"/>
      <c r="D40" s="48"/>
      <c r="E40" s="6"/>
      <c r="F40" s="17"/>
      <c r="G40" s="20"/>
    </row>
    <row r="41" spans="2:7" x14ac:dyDescent="0.2">
      <c r="B41" s="35">
        <v>11</v>
      </c>
      <c r="C41" s="44"/>
      <c r="D41" s="48"/>
      <c r="E41" s="6"/>
      <c r="F41" s="17"/>
      <c r="G41" s="20"/>
    </row>
    <row r="42" spans="2:7" x14ac:dyDescent="0.2">
      <c r="B42" s="35">
        <v>12</v>
      </c>
      <c r="C42" s="44"/>
      <c r="D42" s="48"/>
      <c r="E42" s="6"/>
      <c r="F42" s="17"/>
      <c r="G42" s="20"/>
    </row>
    <row r="43" spans="2:7" ht="12.75" customHeight="1" x14ac:dyDescent="0.2">
      <c r="B43" s="35">
        <v>13</v>
      </c>
      <c r="C43" s="44"/>
      <c r="D43" s="48"/>
      <c r="E43" s="6"/>
      <c r="F43" s="17"/>
      <c r="G43" s="20"/>
    </row>
    <row r="44" spans="2:7" ht="12.6" customHeight="1" x14ac:dyDescent="0.2">
      <c r="B44" s="35">
        <v>14</v>
      </c>
      <c r="C44" s="44"/>
      <c r="D44" s="48"/>
      <c r="E44" s="6"/>
      <c r="F44" s="17"/>
      <c r="G44" s="20"/>
    </row>
    <row r="45" spans="2:7" ht="12.6" customHeight="1" x14ac:dyDescent="0.2">
      <c r="B45" s="35">
        <v>15</v>
      </c>
      <c r="C45" s="44"/>
      <c r="D45" s="48"/>
      <c r="E45" s="6"/>
      <c r="F45" s="17"/>
      <c r="G45" s="20"/>
    </row>
    <row r="46" spans="2:7" ht="12.6" customHeight="1" x14ac:dyDescent="0.2">
      <c r="B46" s="35">
        <v>16</v>
      </c>
      <c r="C46" s="44"/>
      <c r="D46" s="48"/>
      <c r="E46" s="6"/>
      <c r="F46" s="17"/>
      <c r="G46" s="20"/>
    </row>
    <row r="47" spans="2:7" ht="12.6" customHeight="1" x14ac:dyDescent="0.2">
      <c r="B47" s="35">
        <v>17</v>
      </c>
      <c r="C47" s="44"/>
      <c r="D47" s="48"/>
      <c r="E47" s="6"/>
      <c r="F47" s="17"/>
      <c r="G47" s="20"/>
    </row>
    <row r="48" spans="2:7" ht="12.6" customHeight="1" x14ac:dyDescent="0.2">
      <c r="B48" s="35">
        <v>18</v>
      </c>
      <c r="C48" s="44"/>
      <c r="D48" s="48"/>
      <c r="E48" s="6"/>
      <c r="F48" s="17"/>
      <c r="G48" s="20"/>
    </row>
    <row r="49" spans="2:7" ht="12.6" customHeight="1" x14ac:dyDescent="0.2">
      <c r="B49" s="35">
        <v>19</v>
      </c>
      <c r="C49" s="44"/>
      <c r="D49" s="48"/>
      <c r="E49" s="6"/>
      <c r="F49" s="17"/>
      <c r="G49" s="20"/>
    </row>
    <row r="50" spans="2:7" ht="12.6" customHeight="1" x14ac:dyDescent="0.2">
      <c r="B50" s="35">
        <v>20</v>
      </c>
      <c r="C50" s="44"/>
      <c r="D50" s="48"/>
      <c r="E50" s="6"/>
      <c r="F50" s="17"/>
      <c r="G50" s="20"/>
    </row>
    <row r="51" spans="2:7" ht="12.6" customHeight="1" x14ac:dyDescent="0.2">
      <c r="B51" s="35">
        <v>21</v>
      </c>
      <c r="C51" s="44"/>
      <c r="D51" s="48"/>
      <c r="E51" s="6"/>
      <c r="F51" s="17"/>
      <c r="G51" s="20"/>
    </row>
    <row r="52" spans="2:7" ht="12.6" customHeight="1" x14ac:dyDescent="0.2">
      <c r="B52" s="35">
        <v>22</v>
      </c>
      <c r="C52" s="44"/>
      <c r="D52" s="48"/>
      <c r="E52" s="6"/>
      <c r="F52" s="17"/>
      <c r="G52" s="20"/>
    </row>
    <row r="53" spans="2:7" ht="12.6" customHeight="1" x14ac:dyDescent="0.2">
      <c r="B53" s="35">
        <v>23</v>
      </c>
      <c r="C53" s="44"/>
      <c r="D53" s="48"/>
      <c r="E53" s="6"/>
      <c r="F53" s="17"/>
      <c r="G53" s="20"/>
    </row>
    <row r="54" spans="2:7" x14ac:dyDescent="0.2">
      <c r="B54" s="35">
        <v>24</v>
      </c>
      <c r="C54" s="44"/>
      <c r="D54" s="48"/>
      <c r="E54" s="6"/>
      <c r="F54" s="17"/>
      <c r="G54" s="20"/>
    </row>
    <row r="55" spans="2:7" x14ac:dyDescent="0.2">
      <c r="B55" s="35">
        <v>25</v>
      </c>
      <c r="C55" s="44"/>
      <c r="D55" s="48"/>
      <c r="E55" s="6"/>
      <c r="F55" s="17"/>
      <c r="G55" s="20"/>
    </row>
    <row r="56" spans="2:7" x14ac:dyDescent="0.2">
      <c r="B56" s="35">
        <v>26</v>
      </c>
      <c r="C56" s="44"/>
      <c r="D56" s="48"/>
      <c r="E56" s="6"/>
      <c r="F56" s="17"/>
      <c r="G56" s="20"/>
    </row>
    <row r="57" spans="2:7" x14ac:dyDescent="0.2">
      <c r="B57" s="35">
        <v>27</v>
      </c>
      <c r="C57" s="44"/>
      <c r="D57" s="48"/>
      <c r="E57" s="6"/>
      <c r="F57" s="17"/>
      <c r="G57" s="20"/>
    </row>
    <row r="58" spans="2:7" x14ac:dyDescent="0.2">
      <c r="B58" s="35">
        <v>28</v>
      </c>
      <c r="C58" s="44"/>
      <c r="D58" s="48"/>
      <c r="E58" s="6"/>
      <c r="F58" s="17"/>
      <c r="G58" s="20"/>
    </row>
    <row r="59" spans="2:7" x14ac:dyDescent="0.2">
      <c r="B59" s="35">
        <v>29</v>
      </c>
      <c r="C59" s="44"/>
      <c r="D59" s="48"/>
      <c r="E59" s="6"/>
      <c r="F59" s="17"/>
      <c r="G59" s="20"/>
    </row>
    <row r="60" spans="2:7" x14ac:dyDescent="0.2">
      <c r="B60" s="35">
        <v>30</v>
      </c>
      <c r="C60" s="44"/>
      <c r="D60" s="48"/>
      <c r="E60" s="6"/>
      <c r="F60" s="17"/>
      <c r="G60" s="20"/>
    </row>
    <row r="61" spans="2:7" x14ac:dyDescent="0.2">
      <c r="B61" s="35">
        <v>31</v>
      </c>
      <c r="C61" s="44"/>
      <c r="D61" s="48"/>
      <c r="E61" s="6"/>
      <c r="F61" s="17"/>
      <c r="G61" s="20"/>
    </row>
    <row r="62" spans="2:7" x14ac:dyDescent="0.2">
      <c r="B62" s="35">
        <v>32</v>
      </c>
      <c r="C62" s="44"/>
      <c r="D62" s="48"/>
      <c r="E62" s="6"/>
      <c r="F62" s="17"/>
      <c r="G62" s="20"/>
    </row>
    <row r="63" spans="2:7" x14ac:dyDescent="0.2">
      <c r="B63" s="35">
        <v>33</v>
      </c>
      <c r="C63" s="44"/>
      <c r="D63" s="48"/>
      <c r="E63" s="6"/>
      <c r="F63" s="17"/>
      <c r="G63" s="20"/>
    </row>
    <row r="64" spans="2:7" x14ac:dyDescent="0.2">
      <c r="B64" s="35">
        <v>34</v>
      </c>
      <c r="C64" s="44"/>
      <c r="D64" s="48"/>
      <c r="E64" s="6"/>
      <c r="F64" s="17"/>
      <c r="G64" s="20"/>
    </row>
    <row r="65" spans="2:7" x14ac:dyDescent="0.2">
      <c r="B65" s="35">
        <v>35</v>
      </c>
      <c r="C65" s="44"/>
      <c r="D65" s="48"/>
      <c r="E65" s="6"/>
      <c r="F65" s="17"/>
      <c r="G65" s="20"/>
    </row>
    <row r="66" spans="2:7" x14ac:dyDescent="0.2">
      <c r="B66" s="35">
        <v>36</v>
      </c>
      <c r="C66" s="44"/>
      <c r="D66" s="48"/>
      <c r="E66" s="6"/>
      <c r="F66" s="17"/>
      <c r="G66" s="20"/>
    </row>
    <row r="67" spans="2:7" x14ac:dyDescent="0.2">
      <c r="B67" s="35">
        <v>37</v>
      </c>
      <c r="C67" s="44"/>
      <c r="D67" s="48"/>
      <c r="E67" s="6"/>
      <c r="F67" s="17"/>
      <c r="G67" s="20"/>
    </row>
    <row r="68" spans="2:7" x14ac:dyDescent="0.2">
      <c r="B68" s="35">
        <v>38</v>
      </c>
      <c r="C68" s="44"/>
      <c r="D68" s="48"/>
      <c r="E68" s="6"/>
      <c r="F68" s="17"/>
      <c r="G68" s="20"/>
    </row>
    <row r="69" spans="2:7" x14ac:dyDescent="0.2">
      <c r="B69" s="35">
        <v>39</v>
      </c>
      <c r="C69" s="44"/>
      <c r="D69" s="48"/>
      <c r="E69" s="6"/>
      <c r="F69" s="17"/>
      <c r="G69" s="20"/>
    </row>
    <row r="70" spans="2:7" x14ac:dyDescent="0.2">
      <c r="B70" s="35">
        <v>40</v>
      </c>
      <c r="C70" s="44"/>
      <c r="D70" s="48"/>
      <c r="E70" s="6"/>
      <c r="F70" s="17"/>
      <c r="G70" s="20"/>
    </row>
    <row r="71" spans="2:7" x14ac:dyDescent="0.2">
      <c r="B71" s="35">
        <v>41</v>
      </c>
      <c r="C71" s="44"/>
      <c r="D71" s="48"/>
      <c r="E71" s="6"/>
      <c r="F71" s="17"/>
      <c r="G71" s="20"/>
    </row>
    <row r="72" spans="2:7" x14ac:dyDescent="0.2">
      <c r="B72" s="35">
        <v>42</v>
      </c>
      <c r="C72" s="44"/>
      <c r="D72" s="48"/>
      <c r="E72" s="6"/>
      <c r="F72" s="17"/>
      <c r="G72" s="20"/>
    </row>
    <row r="73" spans="2:7" x14ac:dyDescent="0.2">
      <c r="B73" s="35">
        <v>43</v>
      </c>
      <c r="C73" s="44"/>
      <c r="D73" s="48"/>
      <c r="E73" s="6"/>
      <c r="F73" s="17"/>
      <c r="G73" s="20"/>
    </row>
    <row r="74" spans="2:7" x14ac:dyDescent="0.2">
      <c r="B74" s="35">
        <v>44</v>
      </c>
      <c r="C74" s="44"/>
      <c r="D74" s="48"/>
      <c r="E74" s="6"/>
      <c r="F74" s="17"/>
      <c r="G74" s="20"/>
    </row>
    <row r="75" spans="2:7" x14ac:dyDescent="0.2">
      <c r="B75" s="35">
        <v>45</v>
      </c>
      <c r="C75" s="44"/>
      <c r="D75" s="48"/>
      <c r="E75" s="6"/>
      <c r="F75" s="17"/>
      <c r="G75" s="20"/>
    </row>
    <row r="76" spans="2:7" x14ac:dyDescent="0.2">
      <c r="B76" s="35">
        <v>46</v>
      </c>
      <c r="C76" s="44"/>
      <c r="D76" s="48"/>
      <c r="E76" s="6"/>
      <c r="F76" s="17"/>
      <c r="G76" s="20"/>
    </row>
    <row r="77" spans="2:7" x14ac:dyDescent="0.2">
      <c r="B77" s="35">
        <v>47</v>
      </c>
      <c r="C77" s="44"/>
      <c r="D77" s="48"/>
      <c r="E77" s="6"/>
      <c r="F77" s="17"/>
      <c r="G77" s="20"/>
    </row>
    <row r="78" spans="2:7" x14ac:dyDescent="0.2">
      <c r="B78" s="35">
        <v>48</v>
      </c>
      <c r="C78" s="44"/>
      <c r="D78" s="48"/>
      <c r="E78" s="6"/>
      <c r="F78" s="17"/>
      <c r="G78" s="20"/>
    </row>
    <row r="79" spans="2:7" x14ac:dyDescent="0.2">
      <c r="B79" s="35">
        <v>49</v>
      </c>
      <c r="C79" s="44"/>
      <c r="D79" s="48"/>
      <c r="E79" s="6"/>
      <c r="F79" s="17"/>
      <c r="G79" s="20"/>
    </row>
    <row r="80" spans="2:7" x14ac:dyDescent="0.2">
      <c r="B80" s="35">
        <v>50</v>
      </c>
      <c r="C80" s="44"/>
      <c r="D80" s="48"/>
      <c r="E80" s="6"/>
      <c r="F80" s="17"/>
      <c r="G80" s="20"/>
    </row>
    <row r="81" spans="2:7" x14ac:dyDescent="0.2">
      <c r="B81" s="35">
        <v>51</v>
      </c>
      <c r="C81" s="44"/>
      <c r="D81" s="48"/>
      <c r="E81" s="6"/>
      <c r="F81" s="17"/>
      <c r="G81" s="20"/>
    </row>
    <row r="82" spans="2:7" x14ac:dyDescent="0.2">
      <c r="B82" s="35">
        <v>52</v>
      </c>
      <c r="C82" s="44"/>
      <c r="D82" s="48"/>
      <c r="E82" s="6"/>
      <c r="F82" s="17"/>
      <c r="G82" s="20"/>
    </row>
    <row r="83" spans="2:7" x14ac:dyDescent="0.2">
      <c r="B83" s="35">
        <v>53</v>
      </c>
      <c r="C83" s="44"/>
      <c r="D83" s="48"/>
      <c r="E83" s="6"/>
      <c r="F83" s="17"/>
      <c r="G83" s="20"/>
    </row>
    <row r="84" spans="2:7" x14ac:dyDescent="0.2">
      <c r="B84" s="35">
        <v>54</v>
      </c>
      <c r="C84" s="44"/>
      <c r="D84" s="48"/>
      <c r="E84" s="6"/>
      <c r="F84" s="17"/>
      <c r="G84" s="20"/>
    </row>
    <row r="85" spans="2:7" x14ac:dyDescent="0.2">
      <c r="B85" s="35">
        <v>55</v>
      </c>
      <c r="C85" s="44"/>
      <c r="D85" s="48"/>
      <c r="E85" s="6"/>
      <c r="F85" s="17"/>
      <c r="G85" s="20"/>
    </row>
    <row r="86" spans="2:7" x14ac:dyDescent="0.2">
      <c r="B86" s="35">
        <v>56</v>
      </c>
      <c r="C86" s="44"/>
      <c r="D86" s="48"/>
      <c r="E86" s="6"/>
      <c r="F86" s="17"/>
      <c r="G86" s="20"/>
    </row>
    <row r="87" spans="2:7" x14ac:dyDescent="0.2">
      <c r="B87" s="35">
        <v>57</v>
      </c>
      <c r="C87" s="44"/>
      <c r="D87" s="48"/>
      <c r="E87" s="6"/>
      <c r="F87" s="17"/>
      <c r="G87" s="20"/>
    </row>
    <row r="88" spans="2:7" x14ac:dyDescent="0.2">
      <c r="B88" s="35">
        <v>58</v>
      </c>
      <c r="C88" s="44"/>
      <c r="D88" s="48"/>
      <c r="E88" s="6"/>
      <c r="F88" s="17"/>
      <c r="G88" s="20"/>
    </row>
    <row r="89" spans="2:7" x14ac:dyDescent="0.2">
      <c r="B89" s="35">
        <v>59</v>
      </c>
      <c r="C89" s="44"/>
      <c r="D89" s="48"/>
      <c r="E89" s="6"/>
      <c r="F89" s="17"/>
      <c r="G89" s="20"/>
    </row>
    <row r="90" spans="2:7" x14ac:dyDescent="0.2">
      <c r="B90" s="35">
        <v>60</v>
      </c>
      <c r="C90" s="44"/>
      <c r="D90" s="48"/>
      <c r="E90" s="6"/>
      <c r="F90" s="17"/>
      <c r="G90" s="20"/>
    </row>
    <row r="91" spans="2:7" x14ac:dyDescent="0.2">
      <c r="B91" s="35">
        <v>61</v>
      </c>
      <c r="C91" s="44"/>
      <c r="D91" s="48"/>
      <c r="E91" s="6"/>
      <c r="F91" s="17"/>
      <c r="G91" s="20"/>
    </row>
    <row r="92" spans="2:7" x14ac:dyDescent="0.2">
      <c r="B92" s="35">
        <v>62</v>
      </c>
      <c r="C92" s="44"/>
      <c r="D92" s="48"/>
      <c r="E92" s="6"/>
      <c r="F92" s="17"/>
      <c r="G92" s="20"/>
    </row>
    <row r="93" spans="2:7" x14ac:dyDescent="0.2">
      <c r="B93" s="35">
        <v>63</v>
      </c>
      <c r="C93" s="44"/>
      <c r="D93" s="48"/>
      <c r="E93" s="6"/>
      <c r="F93" s="17"/>
      <c r="G93" s="20"/>
    </row>
    <row r="94" spans="2:7" x14ac:dyDescent="0.2">
      <c r="B94" s="35">
        <v>64</v>
      </c>
      <c r="C94" s="44"/>
      <c r="D94" s="48"/>
      <c r="E94" s="6"/>
      <c r="F94" s="17"/>
      <c r="G94" s="20"/>
    </row>
    <row r="95" spans="2:7" x14ac:dyDescent="0.2">
      <c r="B95" s="35">
        <v>65</v>
      </c>
      <c r="C95" s="44"/>
      <c r="D95" s="48"/>
      <c r="E95" s="6"/>
      <c r="F95" s="17"/>
      <c r="G95" s="20"/>
    </row>
    <row r="96" spans="2:7" x14ac:dyDescent="0.2">
      <c r="B96" s="35">
        <v>66</v>
      </c>
      <c r="C96" s="44"/>
      <c r="D96" s="48"/>
      <c r="E96" s="6"/>
      <c r="F96" s="17"/>
      <c r="G96" s="20"/>
    </row>
    <row r="97" spans="2:7" x14ac:dyDescent="0.2">
      <c r="B97" s="35">
        <v>67</v>
      </c>
      <c r="C97" s="44"/>
      <c r="D97" s="48"/>
      <c r="E97" s="6"/>
      <c r="F97" s="17"/>
      <c r="G97" s="20"/>
    </row>
    <row r="98" spans="2:7" x14ac:dyDescent="0.2">
      <c r="B98" s="35">
        <v>68</v>
      </c>
      <c r="C98" s="44"/>
      <c r="D98" s="48"/>
      <c r="E98" s="6"/>
      <c r="F98" s="17"/>
      <c r="G98" s="20"/>
    </row>
    <row r="99" spans="2:7" x14ac:dyDescent="0.2">
      <c r="B99" s="35">
        <v>69</v>
      </c>
      <c r="C99" s="44"/>
      <c r="D99" s="48"/>
      <c r="E99" s="6"/>
      <c r="F99" s="17"/>
      <c r="G99" s="20"/>
    </row>
    <row r="100" spans="2:7" x14ac:dyDescent="0.2">
      <c r="B100" s="35">
        <v>70</v>
      </c>
      <c r="C100" s="44"/>
      <c r="D100" s="48"/>
      <c r="E100" s="6"/>
      <c r="F100" s="17"/>
      <c r="G100" s="20"/>
    </row>
    <row r="101" spans="2:7" x14ac:dyDescent="0.2">
      <c r="B101" s="39" t="s">
        <v>2</v>
      </c>
      <c r="C101" s="38"/>
      <c r="D101" s="38"/>
      <c r="E101" s="5">
        <f>SUBTOTAL(109,Mitarbeiter[[ ]])</f>
        <v>0</v>
      </c>
      <c r="F101" s="18">
        <f>SUBTOTAL(109,Mitarbeiter[[   ]])</f>
        <v>0</v>
      </c>
      <c r="G101" s="21">
        <f>SUBTOTAL(109,Mitarbeiter[[    ]])</f>
        <v>0</v>
      </c>
    </row>
    <row r="102" spans="2:7" x14ac:dyDescent="0.2">
      <c r="B102" s="3" t="s">
        <v>3</v>
      </c>
      <c r="C102" s="3"/>
      <c r="D102" s="3"/>
      <c r="E102" s="7">
        <f>SUM(Kader[[#Totals],[AHV-pflichtiger 
Monatslohn brutto]]+Mitarbeiter[[#Totals],[ ]])</f>
        <v>0</v>
      </c>
      <c r="F102" s="19">
        <f>SUM(Kader[[#Totals],[Sollstunden 
01. - 31.05.2020]]+Mitarbeiter[[#Totals],[   ]])</f>
        <v>0</v>
      </c>
      <c r="G102" s="19">
        <f>SUM(Kader[[#Totals],[Ausfallstunden 
01. - 31.05.2020]]+Mitarbeiter[[#Totals],[    ]])</f>
        <v>0</v>
      </c>
    </row>
    <row r="103" spans="2:7" x14ac:dyDescent="0.2">
      <c r="D103" s="42"/>
      <c r="E103" s="42"/>
      <c r="F103" s="42"/>
      <c r="G103" s="42"/>
    </row>
    <row r="104" spans="2:7" ht="12.75" customHeight="1" x14ac:dyDescent="0.2">
      <c r="B104" s="43" t="s">
        <v>16</v>
      </c>
      <c r="C104" s="43"/>
      <c r="D104" s="43"/>
      <c r="E104" s="43"/>
      <c r="F104" s="43"/>
      <c r="G104" s="43"/>
    </row>
    <row r="105" spans="2:7" x14ac:dyDescent="0.2">
      <c r="B105" s="43"/>
      <c r="C105" s="43"/>
      <c r="D105" s="43"/>
      <c r="E105" s="43"/>
      <c r="F105" s="43"/>
      <c r="G105" s="43"/>
    </row>
    <row r="106" spans="2:7" x14ac:dyDescent="0.2">
      <c r="B106" s="43"/>
      <c r="C106" s="43"/>
      <c r="D106" s="43"/>
      <c r="E106" s="43"/>
      <c r="F106" s="43"/>
      <c r="G106" s="43"/>
    </row>
    <row r="107" spans="2:7" x14ac:dyDescent="0.2">
      <c r="B107" s="43"/>
      <c r="C107" s="43"/>
      <c r="D107" s="43"/>
      <c r="E107" s="43"/>
      <c r="F107" s="43"/>
      <c r="G107" s="43"/>
    </row>
    <row r="108" spans="2:7" x14ac:dyDescent="0.2">
      <c r="B108" s="43"/>
      <c r="C108" s="43"/>
      <c r="D108" s="43"/>
      <c r="E108" s="43"/>
      <c r="F108" s="43"/>
      <c r="G108" s="43"/>
    </row>
    <row r="109" spans="2:7" x14ac:dyDescent="0.2">
      <c r="B109" s="43"/>
      <c r="C109" s="43"/>
      <c r="D109" s="43"/>
      <c r="E109" s="43"/>
      <c r="F109" s="43"/>
      <c r="G109" s="43"/>
    </row>
    <row r="110" spans="2:7" x14ac:dyDescent="0.2">
      <c r="B110" s="43"/>
      <c r="C110" s="43"/>
      <c r="D110" s="43"/>
      <c r="E110" s="43"/>
      <c r="F110" s="43"/>
      <c r="G110" s="43"/>
    </row>
    <row r="111" spans="2:7" x14ac:dyDescent="0.2">
      <c r="B111" s="43"/>
      <c r="C111" s="43"/>
      <c r="D111" s="43"/>
      <c r="E111" s="43"/>
      <c r="F111" s="43"/>
      <c r="G111" s="43"/>
    </row>
    <row r="112" spans="2:7" ht="39.75" customHeight="1" x14ac:dyDescent="0.2">
      <c r="B112" s="43"/>
      <c r="C112" s="43"/>
      <c r="D112" s="43"/>
      <c r="E112" s="43"/>
      <c r="F112" s="43"/>
      <c r="G112" s="43"/>
    </row>
    <row r="113" spans="4:7" x14ac:dyDescent="0.2">
      <c r="D113" s="36"/>
      <c r="E113" s="36"/>
      <c r="F113" s="36"/>
      <c r="G113" s="36"/>
    </row>
    <row r="114" spans="4:7" x14ac:dyDescent="0.2">
      <c r="D114" s="36"/>
      <c r="E114" s="36"/>
      <c r="F114" s="36"/>
      <c r="G114" s="36"/>
    </row>
    <row r="115" spans="4:7" x14ac:dyDescent="0.2">
      <c r="D115" s="36"/>
      <c r="E115" s="36"/>
      <c r="F115" s="36"/>
      <c r="G115" s="36"/>
    </row>
    <row r="116" spans="4:7" ht="6.75" customHeight="1" x14ac:dyDescent="0.2">
      <c r="D116" s="36"/>
      <c r="E116" s="36"/>
      <c r="F116" s="36"/>
      <c r="G116" s="36"/>
    </row>
  </sheetData>
  <sheetProtection algorithmName="SHA-512" hashValue="0wd1d1YnfZMyZjHxjr1a+KBl7Ae7Y2B6PIhgWG+0HrhiU4PUPE11qEA8SS23qF6RL2fwQB8A3VXqqK0yZAwl3Q==" saltValue="X+ATKXZvSi/fBuXW+i33LA==" spinCount="100000" sheet="1" selectLockedCells="1"/>
  <mergeCells count="3">
    <mergeCell ref="D29:G29"/>
    <mergeCell ref="D103:G103"/>
    <mergeCell ref="B104:G112"/>
  </mergeCells>
  <dataValidations count="6">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31:E100" xr:uid="{5FFEB3CB-BE03-411D-90D1-C54A45876D33}">
      <formula1>0</formula1>
      <formula2>12350</formula2>
    </dataValidation>
    <dataValidation type="decimal" operator="greaterThanOrEqual" allowBlank="1" showInputMessage="1" showErrorMessage="1" errorTitle="Ausfallstunden" error="Geben Sie die Ausfallstunden pro Person ein. Siehe Erläuterungen im Feld (Ausfallstunden Voranmeldung)." sqref="G31:G100" xr:uid="{E18BCC04-6DD5-49EB-A038-0BDE36AB10B9}">
      <formula1>0</formula1>
    </dataValidation>
    <dataValidation type="decimal" operator="greaterThanOrEqual" allowBlank="1" showInputMessage="1" showErrorMessage="1" errorTitle="Sollstunden" error="Geben Sie die Sollstunden pro Person ein. Siehe Erläuterungen in der Rubrik (Sollstunden)." sqref="F31:F100" xr:uid="{E734ED51-307B-496B-B9CF-E2E215A59EB9}">
      <formula1>0</formula1>
    </dataValidation>
    <dataValidation type="decimal" operator="greaterThanOrEqual" allowBlank="1" showInputMessage="1" showErrorMessage="1" errorTitle="Sollstunden" error="Geben Sie die Sollstunden pro Person ein. Siehe Erläuterungen im Feld (Sollstunden)." sqref="F18:F27" xr:uid="{25ADE7C4-8735-4B4C-B6F1-D92F289F1706}">
      <formula1>0</formula1>
    </dataValidation>
    <dataValidation type="decimal" operator="greaterThanOrEqual" allowBlank="1" showInputMessage="1" showErrorMessage="1" errorTitle="Ausfallstunden Voranmeldung" error="Geben Sie die Ausfallstunden pro Person ein. Siehe Erläuterungen im Feld (Ausfallstunden Voranmeldung)." sqref="G18:G27" xr:uid="{45DAEE73-24FB-48A7-8F58-9860ADF52EBF}">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E18:E27" xr:uid="{6887AE69-6AD1-409B-9730-40A342602358}">
      <formula1>0</formula1>
      <formula2>4150</formula2>
    </dataValidation>
  </dataValidations>
  <pageMargins left="0.55118110236220474" right="0.70866141732283472" top="1.087962962962963" bottom="0.47244094488188981" header="0.31496062992125984" footer="0.31496062992125984"/>
  <pageSetup paperSize="9" orientation="portrait"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KAE</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2020-07-01T12:46:02Z</cp:lastPrinted>
  <dcterms:created xsi:type="dcterms:W3CDTF">2020-04-01T12:12:50Z</dcterms:created>
  <dcterms:modified xsi:type="dcterms:W3CDTF">2020-07-01T12:46:07Z</dcterms:modified>
</cp:coreProperties>
</file>