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05" windowWidth="16455" windowHeight="11880" activeTab="1"/>
  </bookViews>
  <sheets>
    <sheet name="Inhalt" sheetId="44" r:id="rId1"/>
    <sheet name="3.2_T" sheetId="38" r:id="rId2"/>
    <sheet name="3.2_G" sheetId="41" r:id="rId3"/>
    <sheet name="3.2_A" sheetId="35" r:id="rId4"/>
    <sheet name="3.2.1_G" sheetId="43" r:id="rId5"/>
    <sheet name="3.2.1_A" sheetId="36" r:id="rId6"/>
    <sheet name="3.2.2_G" sheetId="40" r:id="rId7"/>
    <sheet name="3.2.2_A" sheetId="34" r:id="rId8"/>
    <sheet name="Kanton" sheetId="6" r:id="rId9"/>
    <sheet name="Zürich" sheetId="7" r:id="rId10"/>
    <sheet name="Bern   Berne" sheetId="8" r:id="rId11"/>
    <sheet name="Luzern" sheetId="9" r:id="rId12"/>
    <sheet name="Uri" sheetId="10" r:id="rId13"/>
    <sheet name="Schwyz" sheetId="11" r:id="rId14"/>
    <sheet name="Obwalden" sheetId="12" r:id="rId15"/>
    <sheet name="Nidwalden" sheetId="13" r:id="rId16"/>
    <sheet name="Glarus" sheetId="14" r:id="rId17"/>
    <sheet name="Zug" sheetId="15" r:id="rId18"/>
    <sheet name="Fribourg   Freiburg" sheetId="16" r:id="rId19"/>
    <sheet name="Solothurn" sheetId="17" r:id="rId20"/>
    <sheet name="Basel-Stadt" sheetId="18" r:id="rId21"/>
    <sheet name="Basel-Landschaft" sheetId="19" r:id="rId22"/>
    <sheet name="Schaffhausen" sheetId="20" r:id="rId23"/>
    <sheet name="Appenzell Ausserrhoden" sheetId="21" r:id="rId24"/>
    <sheet name="Appenzell Innerrhoden" sheetId="22" r:id="rId25"/>
    <sheet name="St. Gallen" sheetId="23" r:id="rId26"/>
    <sheet name="Graubünden  Grigioni  Grischun" sheetId="24" r:id="rId27"/>
    <sheet name="Aargau" sheetId="25" r:id="rId28"/>
    <sheet name="Thurgau" sheetId="26" r:id="rId29"/>
    <sheet name="Ticino" sheetId="27" r:id="rId30"/>
    <sheet name="Vaud" sheetId="28" r:id="rId31"/>
    <sheet name="Valais   Wallis" sheetId="29" r:id="rId32"/>
    <sheet name="Neuchâtel" sheetId="30" r:id="rId33"/>
    <sheet name="Genève" sheetId="31" r:id="rId34"/>
    <sheet name="Jura" sheetId="32" r:id="rId35"/>
  </sheets>
  <definedNames>
    <definedName name="_xlnm._FilterDatabase" localSheetId="4" hidden="1">'3.2.1_G'!$A$6:$AC$27</definedName>
    <definedName name="_xlnm._FilterDatabase" localSheetId="6" hidden="1">'3.2.2_G'!$A$6:$Q$6</definedName>
    <definedName name="_xlnm._FilterDatabase" localSheetId="2" hidden="1">'3.2_G'!$A$6:$T$27</definedName>
    <definedName name="_xlnm._FilterDatabase" localSheetId="1" hidden="1">'3.2_T'!$A$6:$I$30</definedName>
  </definedNames>
  <calcPr calcId="125725"/>
</workbook>
</file>

<file path=xl/calcChain.xml><?xml version="1.0" encoding="utf-8"?>
<calcChain xmlns="http://schemas.openxmlformats.org/spreadsheetml/2006/main">
  <c r="N27" i="43"/>
  <c r="M27"/>
  <c r="L27"/>
  <c r="K27"/>
  <c r="J27"/>
  <c r="I27"/>
  <c r="H27"/>
  <c r="G27"/>
  <c r="F27"/>
  <c r="E27"/>
  <c r="D27"/>
  <c r="S27" s="1"/>
  <c r="N26"/>
  <c r="M26"/>
  <c r="L26"/>
  <c r="K26"/>
  <c r="J26"/>
  <c r="I26"/>
  <c r="H26"/>
  <c r="G26"/>
  <c r="F26"/>
  <c r="E26"/>
  <c r="D26"/>
  <c r="S26" s="1"/>
  <c r="N25"/>
  <c r="M25"/>
  <c r="L25"/>
  <c r="K25"/>
  <c r="J25"/>
  <c r="I25"/>
  <c r="H25"/>
  <c r="G25"/>
  <c r="F25"/>
  <c r="E25"/>
  <c r="D25"/>
  <c r="S25" s="1"/>
  <c r="N9"/>
  <c r="M9"/>
  <c r="L9"/>
  <c r="K9"/>
  <c r="J9"/>
  <c r="I9"/>
  <c r="H9"/>
  <c r="G9"/>
  <c r="F9"/>
  <c r="E9"/>
  <c r="D9"/>
  <c r="N8"/>
  <c r="M8"/>
  <c r="L8"/>
  <c r="K8"/>
  <c r="J8"/>
  <c r="I8"/>
  <c r="H8"/>
  <c r="G8"/>
  <c r="F8"/>
  <c r="E8"/>
  <c r="D8"/>
  <c r="S8" s="1"/>
  <c r="N7"/>
  <c r="M7"/>
  <c r="L7"/>
  <c r="K7"/>
  <c r="J7"/>
  <c r="I7"/>
  <c r="H7"/>
  <c r="G7"/>
  <c r="F7"/>
  <c r="E7"/>
  <c r="D7"/>
  <c r="S7" s="1"/>
  <c r="N24"/>
  <c r="M24"/>
  <c r="L24"/>
  <c r="K24"/>
  <c r="J24"/>
  <c r="I24"/>
  <c r="H24"/>
  <c r="G24"/>
  <c r="F24"/>
  <c r="E24"/>
  <c r="D24"/>
  <c r="S24" s="1"/>
  <c r="N23"/>
  <c r="M23"/>
  <c r="L23"/>
  <c r="K23"/>
  <c r="J23"/>
  <c r="I23"/>
  <c r="H23"/>
  <c r="G23"/>
  <c r="F23"/>
  <c r="E23"/>
  <c r="T23" s="1"/>
  <c r="D23"/>
  <c r="S23" s="1"/>
  <c r="N22"/>
  <c r="M22"/>
  <c r="L22"/>
  <c r="K22"/>
  <c r="J22"/>
  <c r="I22"/>
  <c r="H22"/>
  <c r="G22"/>
  <c r="F22"/>
  <c r="E22"/>
  <c r="D22"/>
  <c r="S22" s="1"/>
  <c r="N21"/>
  <c r="M21"/>
  <c r="L21"/>
  <c r="K21"/>
  <c r="J21"/>
  <c r="I21"/>
  <c r="H21"/>
  <c r="G21"/>
  <c r="F21"/>
  <c r="E21"/>
  <c r="D21"/>
  <c r="S21" s="1"/>
  <c r="N20"/>
  <c r="M20"/>
  <c r="L20"/>
  <c r="K20"/>
  <c r="J20"/>
  <c r="I20"/>
  <c r="H20"/>
  <c r="G20"/>
  <c r="F20"/>
  <c r="E20"/>
  <c r="D20"/>
  <c r="S20" s="1"/>
  <c r="N19"/>
  <c r="M19"/>
  <c r="L19"/>
  <c r="K19"/>
  <c r="J19"/>
  <c r="I19"/>
  <c r="H19"/>
  <c r="G19"/>
  <c r="F19"/>
  <c r="E19"/>
  <c r="D19"/>
  <c r="S19" s="1"/>
  <c r="N18"/>
  <c r="M18"/>
  <c r="L18"/>
  <c r="K18"/>
  <c r="J18"/>
  <c r="I18"/>
  <c r="H18"/>
  <c r="G18"/>
  <c r="F18"/>
  <c r="E18"/>
  <c r="D18"/>
  <c r="S18" s="1"/>
  <c r="N17"/>
  <c r="M17"/>
  <c r="L17"/>
  <c r="K17"/>
  <c r="J17"/>
  <c r="I17"/>
  <c r="H17"/>
  <c r="G17"/>
  <c r="F17"/>
  <c r="E17"/>
  <c r="D17"/>
  <c r="S17" s="1"/>
  <c r="N16"/>
  <c r="M16"/>
  <c r="L16"/>
  <c r="K16"/>
  <c r="J16"/>
  <c r="I16"/>
  <c r="H16"/>
  <c r="G16"/>
  <c r="F16"/>
  <c r="E16"/>
  <c r="D16"/>
  <c r="S16" s="1"/>
  <c r="N15"/>
  <c r="M15"/>
  <c r="L15"/>
  <c r="K15"/>
  <c r="J15"/>
  <c r="I15"/>
  <c r="H15"/>
  <c r="G15"/>
  <c r="F15"/>
  <c r="E15"/>
  <c r="D15"/>
  <c r="S15" s="1"/>
  <c r="N14"/>
  <c r="M14"/>
  <c r="L14"/>
  <c r="K14"/>
  <c r="J14"/>
  <c r="I14"/>
  <c r="H14"/>
  <c r="G14"/>
  <c r="F14"/>
  <c r="E14"/>
  <c r="D14"/>
  <c r="S14" s="1"/>
  <c r="N13"/>
  <c r="M13"/>
  <c r="L13"/>
  <c r="K13"/>
  <c r="J13"/>
  <c r="I13"/>
  <c r="H13"/>
  <c r="G13"/>
  <c r="F13"/>
  <c r="E13"/>
  <c r="D13"/>
  <c r="S13" s="1"/>
  <c r="N12"/>
  <c r="M12"/>
  <c r="L12"/>
  <c r="K12"/>
  <c r="J12"/>
  <c r="I12"/>
  <c r="H12"/>
  <c r="G12"/>
  <c r="F12"/>
  <c r="E12"/>
  <c r="D12"/>
  <c r="S12" s="1"/>
  <c r="N11"/>
  <c r="M11"/>
  <c r="L11"/>
  <c r="K11"/>
  <c r="J11"/>
  <c r="I11"/>
  <c r="H11"/>
  <c r="G11"/>
  <c r="F11"/>
  <c r="E11"/>
  <c r="D11"/>
  <c r="S11" s="1"/>
  <c r="N10"/>
  <c r="M10"/>
  <c r="L10"/>
  <c r="K10"/>
  <c r="J10"/>
  <c r="I10"/>
  <c r="H10"/>
  <c r="G10"/>
  <c r="F10"/>
  <c r="E10"/>
  <c r="D10"/>
  <c r="S10" s="1"/>
  <c r="I27" i="41"/>
  <c r="H27"/>
  <c r="G27"/>
  <c r="F27"/>
  <c r="E27"/>
  <c r="D27"/>
  <c r="O27" s="1"/>
  <c r="I26"/>
  <c r="H26"/>
  <c r="G26"/>
  <c r="F26"/>
  <c r="E26"/>
  <c r="D26"/>
  <c r="O26" s="1"/>
  <c r="I25"/>
  <c r="H25"/>
  <c r="G25"/>
  <c r="F25"/>
  <c r="E25"/>
  <c r="D25"/>
  <c r="O25" s="1"/>
  <c r="I12"/>
  <c r="H12"/>
  <c r="G12"/>
  <c r="F12"/>
  <c r="E12"/>
  <c r="D12"/>
  <c r="O12" s="1"/>
  <c r="I11"/>
  <c r="H11"/>
  <c r="G11"/>
  <c r="F11"/>
  <c r="E11"/>
  <c r="D11"/>
  <c r="O11" s="1"/>
  <c r="I10"/>
  <c r="H10"/>
  <c r="G10"/>
  <c r="F10"/>
  <c r="E10"/>
  <c r="D10"/>
  <c r="O10" s="1"/>
  <c r="I24"/>
  <c r="H24"/>
  <c r="G24"/>
  <c r="F24"/>
  <c r="E24"/>
  <c r="D24"/>
  <c r="O24" s="1"/>
  <c r="I23"/>
  <c r="H23"/>
  <c r="G23"/>
  <c r="F23"/>
  <c r="E23"/>
  <c r="D23"/>
  <c r="O23" s="1"/>
  <c r="I22"/>
  <c r="H22"/>
  <c r="G22"/>
  <c r="F22"/>
  <c r="E22"/>
  <c r="D22"/>
  <c r="O22" s="1"/>
  <c r="I21"/>
  <c r="H21"/>
  <c r="G21"/>
  <c r="F21"/>
  <c r="E21"/>
  <c r="D21"/>
  <c r="O21" s="1"/>
  <c r="I20"/>
  <c r="H20"/>
  <c r="G20"/>
  <c r="F20"/>
  <c r="E20"/>
  <c r="D20"/>
  <c r="O20" s="1"/>
  <c r="I19"/>
  <c r="H19"/>
  <c r="G19"/>
  <c r="F19"/>
  <c r="E19"/>
  <c r="D19"/>
  <c r="O19" s="1"/>
  <c r="I18"/>
  <c r="H18"/>
  <c r="G18"/>
  <c r="F18"/>
  <c r="E18"/>
  <c r="D18"/>
  <c r="O18" s="1"/>
  <c r="I17"/>
  <c r="H17"/>
  <c r="G17"/>
  <c r="F17"/>
  <c r="E17"/>
  <c r="D17"/>
  <c r="O17" s="1"/>
  <c r="I16"/>
  <c r="H16"/>
  <c r="G16"/>
  <c r="F16"/>
  <c r="E16"/>
  <c r="D16"/>
  <c r="O16" s="1"/>
  <c r="I15"/>
  <c r="H15"/>
  <c r="G15"/>
  <c r="F15"/>
  <c r="E15"/>
  <c r="D15"/>
  <c r="O15" s="1"/>
  <c r="I14"/>
  <c r="H14"/>
  <c r="G14"/>
  <c r="F14"/>
  <c r="E14"/>
  <c r="D14"/>
  <c r="O14" s="1"/>
  <c r="I13"/>
  <c r="H13"/>
  <c r="G13"/>
  <c r="F13"/>
  <c r="E13"/>
  <c r="D13"/>
  <c r="O13" s="1"/>
  <c r="I9"/>
  <c r="H9"/>
  <c r="G9"/>
  <c r="F9"/>
  <c r="E9"/>
  <c r="D9"/>
  <c r="O9" s="1"/>
  <c r="I8"/>
  <c r="H8"/>
  <c r="G8"/>
  <c r="F8"/>
  <c r="E8"/>
  <c r="D8"/>
  <c r="O8" s="1"/>
  <c r="I7"/>
  <c r="H7"/>
  <c r="G7"/>
  <c r="F7"/>
  <c r="E7"/>
  <c r="D7"/>
  <c r="O7" s="1"/>
  <c r="D8" i="38"/>
  <c r="E8"/>
  <c r="F8"/>
  <c r="G8"/>
  <c r="H8"/>
  <c r="I8"/>
  <c r="D9"/>
  <c r="E9"/>
  <c r="F9"/>
  <c r="G9"/>
  <c r="H9"/>
  <c r="I9"/>
  <c r="D13"/>
  <c r="E13"/>
  <c r="F13"/>
  <c r="G13"/>
  <c r="H13"/>
  <c r="I13"/>
  <c r="D14"/>
  <c r="E14"/>
  <c r="F14"/>
  <c r="G14"/>
  <c r="H14"/>
  <c r="I14"/>
  <c r="D15"/>
  <c r="E15"/>
  <c r="F15"/>
  <c r="G15"/>
  <c r="H15"/>
  <c r="I15"/>
  <c r="D16"/>
  <c r="E16"/>
  <c r="F16"/>
  <c r="G16"/>
  <c r="H16"/>
  <c r="I16"/>
  <c r="D17"/>
  <c r="E17"/>
  <c r="F17"/>
  <c r="G17"/>
  <c r="H17"/>
  <c r="I17"/>
  <c r="D18"/>
  <c r="E18"/>
  <c r="F18"/>
  <c r="G18"/>
  <c r="H18"/>
  <c r="I18"/>
  <c r="D19"/>
  <c r="E19"/>
  <c r="F19"/>
  <c r="G19"/>
  <c r="H19"/>
  <c r="I19"/>
  <c r="D20"/>
  <c r="E20"/>
  <c r="F20"/>
  <c r="G20"/>
  <c r="H20"/>
  <c r="I20"/>
  <c r="D21"/>
  <c r="E21"/>
  <c r="F21"/>
  <c r="G21"/>
  <c r="H21"/>
  <c r="I21"/>
  <c r="D22"/>
  <c r="E22"/>
  <c r="F22"/>
  <c r="G22"/>
  <c r="H22"/>
  <c r="I22"/>
  <c r="D23"/>
  <c r="E23"/>
  <c r="F23"/>
  <c r="G23"/>
  <c r="H23"/>
  <c r="I23"/>
  <c r="D24"/>
  <c r="E24"/>
  <c r="F24"/>
  <c r="G24"/>
  <c r="H24"/>
  <c r="I24"/>
  <c r="D10"/>
  <c r="E10"/>
  <c r="F10"/>
  <c r="G10"/>
  <c r="H10"/>
  <c r="I10"/>
  <c r="D11"/>
  <c r="E11"/>
  <c r="F11"/>
  <c r="G11"/>
  <c r="H11"/>
  <c r="I11"/>
  <c r="D12"/>
  <c r="E12"/>
  <c r="F12"/>
  <c r="G12"/>
  <c r="H12"/>
  <c r="I12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I7"/>
  <c r="H7"/>
  <c r="G7"/>
  <c r="F7"/>
  <c r="E7"/>
  <c r="D7"/>
  <c r="D11" i="40"/>
  <c r="M11" s="1"/>
  <c r="E11"/>
  <c r="F11"/>
  <c r="G11"/>
  <c r="H11"/>
  <c r="Q11" s="1"/>
  <c r="D12"/>
  <c r="M12" s="1"/>
  <c r="E12"/>
  <c r="F12"/>
  <c r="G12"/>
  <c r="H12"/>
  <c r="Q12" s="1"/>
  <c r="D13"/>
  <c r="M13" s="1"/>
  <c r="E13"/>
  <c r="F13"/>
  <c r="G13"/>
  <c r="H13"/>
  <c r="D14"/>
  <c r="M14" s="1"/>
  <c r="E14"/>
  <c r="F14"/>
  <c r="G14"/>
  <c r="H14"/>
  <c r="Q14" s="1"/>
  <c r="D15"/>
  <c r="M15" s="1"/>
  <c r="E15"/>
  <c r="F15"/>
  <c r="G15"/>
  <c r="H15"/>
  <c r="Q15" s="1"/>
  <c r="D16"/>
  <c r="E16"/>
  <c r="F16"/>
  <c r="G16"/>
  <c r="H16"/>
  <c r="Q16" s="1"/>
  <c r="D17"/>
  <c r="M17" s="1"/>
  <c r="E17"/>
  <c r="F17"/>
  <c r="G17"/>
  <c r="H17"/>
  <c r="Q17" s="1"/>
  <c r="D18"/>
  <c r="M18" s="1"/>
  <c r="E18"/>
  <c r="F18"/>
  <c r="G18"/>
  <c r="H18"/>
  <c r="Q18" s="1"/>
  <c r="D19"/>
  <c r="M19" s="1"/>
  <c r="E19"/>
  <c r="F19"/>
  <c r="G19"/>
  <c r="H19"/>
  <c r="Q19" s="1"/>
  <c r="D20"/>
  <c r="E20"/>
  <c r="F20"/>
  <c r="G20"/>
  <c r="H20"/>
  <c r="Q20" s="1"/>
  <c r="D21"/>
  <c r="M21" s="1"/>
  <c r="E21"/>
  <c r="F21"/>
  <c r="G21"/>
  <c r="H21"/>
  <c r="Q21" s="1"/>
  <c r="D22"/>
  <c r="M22" s="1"/>
  <c r="E22"/>
  <c r="F22"/>
  <c r="G22"/>
  <c r="H22"/>
  <c r="Q22" s="1"/>
  <c r="D23"/>
  <c r="E23"/>
  <c r="F23"/>
  <c r="G23"/>
  <c r="H23"/>
  <c r="D24"/>
  <c r="M24" s="1"/>
  <c r="E24"/>
  <c r="F24"/>
  <c r="G24"/>
  <c r="H24"/>
  <c r="Q24" s="1"/>
  <c r="D7"/>
  <c r="M7" s="1"/>
  <c r="E7"/>
  <c r="F7"/>
  <c r="G7"/>
  <c r="H7"/>
  <c r="Q7" s="1"/>
  <c r="D8"/>
  <c r="M8" s="1"/>
  <c r="E8"/>
  <c r="F8"/>
  <c r="G8"/>
  <c r="H8"/>
  <c r="Q8" s="1"/>
  <c r="D9"/>
  <c r="E9"/>
  <c r="F9"/>
  <c r="G9"/>
  <c r="H9"/>
  <c r="Q9" s="1"/>
  <c r="D25"/>
  <c r="E25"/>
  <c r="F25"/>
  <c r="G25"/>
  <c r="H25"/>
  <c r="D26"/>
  <c r="M26" s="1"/>
  <c r="E26"/>
  <c r="F26"/>
  <c r="G26"/>
  <c r="H26"/>
  <c r="Q26" s="1"/>
  <c r="D27"/>
  <c r="M27" s="1"/>
  <c r="E27"/>
  <c r="F27"/>
  <c r="G27"/>
  <c r="H27"/>
  <c r="Q27" s="1"/>
  <c r="F10"/>
  <c r="H10"/>
  <c r="G10"/>
  <c r="E10"/>
  <c r="D10"/>
  <c r="K6"/>
  <c r="J20" i="41" l="1"/>
  <c r="J7"/>
  <c r="J14"/>
  <c r="J16"/>
  <c r="J18"/>
  <c r="J22"/>
  <c r="J11"/>
  <c r="J25"/>
  <c r="J27"/>
  <c r="P14"/>
  <c r="J8"/>
  <c r="J17"/>
  <c r="J23"/>
  <c r="J26"/>
  <c r="J13"/>
  <c r="J19"/>
  <c r="J10"/>
  <c r="J15"/>
  <c r="J21"/>
  <c r="J12"/>
  <c r="J24"/>
  <c r="J9"/>
  <c r="Q13" i="40"/>
  <c r="P7" i="41"/>
  <c r="T7"/>
  <c r="P9"/>
  <c r="T9"/>
  <c r="T14"/>
  <c r="P16"/>
  <c r="T16"/>
  <c r="P18"/>
  <c r="T18"/>
  <c r="P20"/>
  <c r="T20"/>
  <c r="P22"/>
  <c r="T22"/>
  <c r="P11"/>
  <c r="T11"/>
  <c r="P25"/>
  <c r="P27"/>
  <c r="T27"/>
  <c r="P25" i="40"/>
  <c r="P24"/>
  <c r="P20"/>
  <c r="P16"/>
  <c r="P12"/>
  <c r="T13" i="43"/>
  <c r="X13"/>
  <c r="AB13"/>
  <c r="T21"/>
  <c r="X21"/>
  <c r="AB21"/>
  <c r="U13"/>
  <c r="Y13"/>
  <c r="AC13"/>
  <c r="AA15"/>
  <c r="Z15"/>
  <c r="W13"/>
  <c r="U15"/>
  <c r="AC15"/>
  <c r="V15"/>
  <c r="W26"/>
  <c r="Y15"/>
  <c r="T15"/>
  <c r="X15"/>
  <c r="AB15"/>
  <c r="AA23"/>
  <c r="V9"/>
  <c r="X23"/>
  <c r="AB23"/>
  <c r="W9"/>
  <c r="U26"/>
  <c r="Y26"/>
  <c r="AC26"/>
  <c r="W11"/>
  <c r="W19"/>
  <c r="W23"/>
  <c r="T26"/>
  <c r="X26"/>
  <c r="AB26"/>
  <c r="Z24"/>
  <c r="V24"/>
  <c r="T11"/>
  <c r="X11"/>
  <c r="AB11"/>
  <c r="Z13"/>
  <c r="W15"/>
  <c r="W21"/>
  <c r="T9"/>
  <c r="X9"/>
  <c r="AB9"/>
  <c r="Z26"/>
  <c r="AA19"/>
  <c r="W7"/>
  <c r="Z19"/>
  <c r="AA21"/>
  <c r="AA7"/>
  <c r="Z21"/>
  <c r="Z7"/>
  <c r="AA11"/>
  <c r="V16"/>
  <c r="Z16"/>
  <c r="W17"/>
  <c r="AA17"/>
  <c r="V23"/>
  <c r="Z23"/>
  <c r="AA9"/>
  <c r="W27"/>
  <c r="Z11"/>
  <c r="AA13"/>
  <c r="Z17"/>
  <c r="W18"/>
  <c r="T19"/>
  <c r="X19"/>
  <c r="AB19"/>
  <c r="U21"/>
  <c r="Y21"/>
  <c r="AC21"/>
  <c r="U23"/>
  <c r="Y23"/>
  <c r="AC23"/>
  <c r="Z9"/>
  <c r="AA26"/>
  <c r="W10"/>
  <c r="V17"/>
  <c r="AA18"/>
  <c r="V7"/>
  <c r="W8"/>
  <c r="AA8"/>
  <c r="V10"/>
  <c r="V11"/>
  <c r="W12"/>
  <c r="V18"/>
  <c r="V19"/>
  <c r="W20"/>
  <c r="AA20"/>
  <c r="U7"/>
  <c r="Y7"/>
  <c r="AC7"/>
  <c r="S9"/>
  <c r="V25"/>
  <c r="Z25"/>
  <c r="V26"/>
  <c r="AA27"/>
  <c r="AA10"/>
  <c r="Z10"/>
  <c r="AA12"/>
  <c r="Z18"/>
  <c r="V8"/>
  <c r="Z8"/>
  <c r="W25"/>
  <c r="AA25"/>
  <c r="V12"/>
  <c r="Z12"/>
  <c r="V13"/>
  <c r="W14"/>
  <c r="AA14"/>
  <c r="U17"/>
  <c r="Y17"/>
  <c r="AC17"/>
  <c r="V20"/>
  <c r="Z20"/>
  <c r="V21"/>
  <c r="W22"/>
  <c r="AA22"/>
  <c r="U11"/>
  <c r="Y11"/>
  <c r="AC11"/>
  <c r="V14"/>
  <c r="Z14"/>
  <c r="W16"/>
  <c r="AA16"/>
  <c r="T17"/>
  <c r="X17"/>
  <c r="AB17"/>
  <c r="U19"/>
  <c r="Y19"/>
  <c r="AC19"/>
  <c r="V22"/>
  <c r="Z22"/>
  <c r="W24"/>
  <c r="AA24"/>
  <c r="T7"/>
  <c r="X7"/>
  <c r="AB7"/>
  <c r="U9"/>
  <c r="Y9"/>
  <c r="AC9"/>
  <c r="V27"/>
  <c r="Z27"/>
  <c r="S13" i="41"/>
  <c r="S17"/>
  <c r="S23"/>
  <c r="S10"/>
  <c r="S26"/>
  <c r="S7"/>
  <c r="S9"/>
  <c r="S14"/>
  <c r="S18"/>
  <c r="S20"/>
  <c r="S19"/>
  <c r="S12"/>
  <c r="P8"/>
  <c r="T8"/>
  <c r="P13"/>
  <c r="T13"/>
  <c r="P15"/>
  <c r="T15"/>
  <c r="P17"/>
  <c r="T17"/>
  <c r="P19"/>
  <c r="T19"/>
  <c r="P21"/>
  <c r="T21"/>
  <c r="P23"/>
  <c r="T23"/>
  <c r="P10"/>
  <c r="T10"/>
  <c r="P12"/>
  <c r="T12"/>
  <c r="P26"/>
  <c r="T26"/>
  <c r="S8"/>
  <c r="P24"/>
  <c r="T24"/>
  <c r="T25"/>
  <c r="S15"/>
  <c r="S21"/>
  <c r="S16"/>
  <c r="S22"/>
  <c r="S24"/>
  <c r="S11"/>
  <c r="S25"/>
  <c r="S27"/>
  <c r="P27" i="40"/>
  <c r="P8"/>
  <c r="P22"/>
  <c r="P18"/>
  <c r="P14"/>
  <c r="U10" i="43"/>
  <c r="Y10"/>
  <c r="AC10"/>
  <c r="U12"/>
  <c r="Y12"/>
  <c r="AC12"/>
  <c r="U14"/>
  <c r="Y14"/>
  <c r="AC14"/>
  <c r="U16"/>
  <c r="Y16"/>
  <c r="AC16"/>
  <c r="U18"/>
  <c r="Y18"/>
  <c r="AC18"/>
  <c r="U20"/>
  <c r="Y20"/>
  <c r="AC20"/>
  <c r="U22"/>
  <c r="Y22"/>
  <c r="AC22"/>
  <c r="U24"/>
  <c r="Y24"/>
  <c r="AC24"/>
  <c r="U8"/>
  <c r="Y8"/>
  <c r="AC8"/>
  <c r="U25"/>
  <c r="Y25"/>
  <c r="AC25"/>
  <c r="U27"/>
  <c r="Y27"/>
  <c r="AC27"/>
  <c r="T10"/>
  <c r="X10"/>
  <c r="AB10"/>
  <c r="T12"/>
  <c r="X12"/>
  <c r="AB12"/>
  <c r="T14"/>
  <c r="X14"/>
  <c r="AB14"/>
  <c r="T16"/>
  <c r="X16"/>
  <c r="AB16"/>
  <c r="T18"/>
  <c r="X18"/>
  <c r="AB18"/>
  <c r="T20"/>
  <c r="X20"/>
  <c r="AB20"/>
  <c r="T22"/>
  <c r="X22"/>
  <c r="AB22"/>
  <c r="T24"/>
  <c r="X24"/>
  <c r="AB24"/>
  <c r="T8"/>
  <c r="X8"/>
  <c r="AB8"/>
  <c r="T25"/>
  <c r="X25"/>
  <c r="AB25"/>
  <c r="T27"/>
  <c r="X27"/>
  <c r="AB27"/>
  <c r="R7" i="41"/>
  <c r="R8"/>
  <c r="R9"/>
  <c r="R13"/>
  <c r="R14"/>
  <c r="R15"/>
  <c r="R16"/>
  <c r="R17"/>
  <c r="R18"/>
  <c r="R19"/>
  <c r="R20"/>
  <c r="R21"/>
  <c r="R22"/>
  <c r="R23"/>
  <c r="R24"/>
  <c r="R10"/>
  <c r="R11"/>
  <c r="R12"/>
  <c r="R25"/>
  <c r="R26"/>
  <c r="R27"/>
  <c r="Q7"/>
  <c r="Q13"/>
  <c r="Q14"/>
  <c r="Q16"/>
  <c r="Q17"/>
  <c r="Q20"/>
  <c r="U20" s="1"/>
  <c r="Q21"/>
  <c r="U21" s="1"/>
  <c r="Q22"/>
  <c r="U22" s="1"/>
  <c r="Q23"/>
  <c r="U23" s="1"/>
  <c r="Q24"/>
  <c r="U24" s="1"/>
  <c r="Q10"/>
  <c r="Q11"/>
  <c r="U11" s="1"/>
  <c r="Q12"/>
  <c r="U12" s="1"/>
  <c r="Q25"/>
  <c r="U25" s="1"/>
  <c r="Q26"/>
  <c r="U26" s="1"/>
  <c r="Q27"/>
  <c r="Q8"/>
  <c r="U8" s="1"/>
  <c r="Q9"/>
  <c r="U9" s="1"/>
  <c r="Q15"/>
  <c r="Q18"/>
  <c r="U18" s="1"/>
  <c r="Q19"/>
  <c r="U19" s="1"/>
  <c r="Q23" i="40"/>
  <c r="P10"/>
  <c r="O15"/>
  <c r="Q25"/>
  <c r="N25"/>
  <c r="O9"/>
  <c r="N24"/>
  <c r="O23"/>
  <c r="N20"/>
  <c r="O19"/>
  <c r="N16"/>
  <c r="N12"/>
  <c r="O11"/>
  <c r="N26"/>
  <c r="N7"/>
  <c r="N21"/>
  <c r="P19"/>
  <c r="N17"/>
  <c r="P15"/>
  <c r="N13"/>
  <c r="P11"/>
  <c r="N10"/>
  <c r="N27"/>
  <c r="P9"/>
  <c r="O7"/>
  <c r="O21"/>
  <c r="O10"/>
  <c r="O26"/>
  <c r="N8"/>
  <c r="P23"/>
  <c r="N22"/>
  <c r="N18"/>
  <c r="O17"/>
  <c r="N14"/>
  <c r="O13"/>
  <c r="Q10"/>
  <c r="O27"/>
  <c r="P26"/>
  <c r="O25"/>
  <c r="N9"/>
  <c r="O8"/>
  <c r="P7"/>
  <c r="N23"/>
  <c r="O22"/>
  <c r="P21"/>
  <c r="O20"/>
  <c r="N19"/>
  <c r="O18"/>
  <c r="P17"/>
  <c r="O16"/>
  <c r="N15"/>
  <c r="O14"/>
  <c r="P13"/>
  <c r="N11"/>
  <c r="O24"/>
  <c r="O12"/>
  <c r="M10"/>
  <c r="M9"/>
  <c r="M23"/>
  <c r="M25"/>
  <c r="M20"/>
  <c r="M16"/>
  <c r="U27" i="41" l="1"/>
  <c r="U17"/>
  <c r="U13"/>
  <c r="U7"/>
  <c r="U14"/>
  <c r="U10"/>
  <c r="U15"/>
  <c r="U16"/>
</calcChain>
</file>

<file path=xl/sharedStrings.xml><?xml version="1.0" encoding="utf-8"?>
<sst xmlns="http://schemas.openxmlformats.org/spreadsheetml/2006/main" count="15114" uniqueCount="1695">
  <si>
    <t/>
  </si>
  <si>
    <t>Total</t>
  </si>
  <si>
    <t>Anzahl</t>
  </si>
  <si>
    <r>
      <t xml:space="preserve">Vertrauens- intervall 
</t>
    </r>
    <r>
      <rPr>
        <b/>
        <sz val="8"/>
        <color indexed="8"/>
        <rFont val="Arial"/>
        <family val="2"/>
      </rPr>
      <t>± (</t>
    </r>
    <r>
      <rPr>
        <b/>
        <sz val="8"/>
        <color indexed="8"/>
        <rFont val="Arial narrow"/>
        <family val="2"/>
      </rPr>
      <t>in %)</t>
    </r>
  </si>
  <si>
    <t>Kanton</t>
  </si>
  <si>
    <t>Zürich</t>
  </si>
  <si>
    <t>Bern / Berne</t>
  </si>
  <si>
    <t>Luzern</t>
  </si>
  <si>
    <t>Uri</t>
  </si>
  <si>
    <t>Schwyz</t>
  </si>
  <si>
    <t>Obwalden</t>
  </si>
  <si>
    <t>Nidwalden</t>
  </si>
  <si>
    <t>Glarus</t>
  </si>
  <si>
    <t>Zug</t>
  </si>
  <si>
    <t>Fribourg / Freiburg</t>
  </si>
  <si>
    <t>Solothurn</t>
  </si>
  <si>
    <t>Basel-Stadt</t>
  </si>
  <si>
    <t>Basel-Landschaft</t>
  </si>
  <si>
    <t>Schaffhausen</t>
  </si>
  <si>
    <t>Appenzell Ausserrhoden</t>
  </si>
  <si>
    <t>Appenzell Innerrhoden</t>
  </si>
  <si>
    <t>St. Gallen</t>
  </si>
  <si>
    <t>Graubünden / Grigioni / Grischun</t>
  </si>
  <si>
    <t>Aargau</t>
  </si>
  <si>
    <t>Thurgau</t>
  </si>
  <si>
    <t>Ticino</t>
  </si>
  <si>
    <t>Vaud</t>
  </si>
  <si>
    <t>Valais / Wallis</t>
  </si>
  <si>
    <t>Neuchâtel</t>
  </si>
  <si>
    <t>Genève</t>
  </si>
  <si>
    <t>Jura</t>
  </si>
  <si>
    <t>******: Extrapolation aufgrund von 49 oder weniger Beobachtungen. Die Resultate sind mit grosser Vorsicht zu interpretieren.</t>
  </si>
  <si>
    <t>*: Entfällt, weil trivial oder Begriffe nicht anwendbar</t>
  </si>
  <si>
    <t>Die Grundgesamtheit der Strukturerhebung enthält alle Personen der ständigen Wohnbevölkerung ab vollendetem 15. Altersjahr, die in Privathaushalten leben.</t>
  </si>
  <si>
    <t>Aus der Grundgesamtheit ausgeschlossen wurden neben den Personen, die in Kollektivhaushalten leben, auch Diplomaten, internationale Funktionäre und deren Angehörige.</t>
  </si>
  <si>
    <t>© BFS</t>
  </si>
  <si>
    <t>su-d-03.01.01.05</t>
  </si>
  <si>
    <t>Arbeitsmarktstatus unbekannt</t>
  </si>
  <si>
    <t>X: Extrapolation aufgrund von 4 oder weniger Beobachtungen. Die Resultate werden aus Gründen des Datenschutzes nicht publiziert.</t>
  </si>
  <si>
    <t>Total Erwerbspersonen</t>
  </si>
  <si>
    <t>Total Erwerbstätige</t>
  </si>
  <si>
    <t>Quelle: SE / Auskunftsdienst Strukturerhebung, info.pop@bfs.admin.ch</t>
  </si>
  <si>
    <t>Total Bevölkerung</t>
  </si>
  <si>
    <t>Ständige Wohnbevölkerung ab 15 Jahren nach Kanton und Arbeitsmarktstatus, 2012</t>
  </si>
  <si>
    <t>Geschlecht</t>
  </si>
  <si>
    <t>Männer</t>
  </si>
  <si>
    <t>Frauen</t>
  </si>
  <si>
    <t>Alter</t>
  </si>
  <si>
    <t>65 und mehr</t>
  </si>
  <si>
    <t>Staatsangehörigkeit</t>
  </si>
  <si>
    <t>Schweiz</t>
  </si>
  <si>
    <t>Anderer europäischer Staat</t>
  </si>
  <si>
    <t>Aussereuropäischer Staat</t>
  </si>
  <si>
    <t>Herkunft unbekannt</t>
  </si>
  <si>
    <t>Migrationsstatus</t>
  </si>
  <si>
    <t>Ausgeübter Beruf</t>
  </si>
  <si>
    <t>Führungskräfte</t>
  </si>
  <si>
    <t>Akademische Berufe</t>
  </si>
  <si>
    <t>Techniker und gleichrangige nichttechnische Berufe</t>
  </si>
  <si>
    <t>Bürokräfte und verwandte Berufe</t>
  </si>
  <si>
    <t>Dienstleistungsberufe und Verkäufer</t>
  </si>
  <si>
    <t>Fachkräfte in Land- und Forstwirtschaft und Fischerei</t>
  </si>
  <si>
    <t>Handwerks- und verwandte Berufe</t>
  </si>
  <si>
    <t>Bediener von Anlagen und Maschinen und Montageberufe</t>
  </si>
  <si>
    <t>Hilfsarbeitskräfte</t>
  </si>
  <si>
    <t>Erwerbslose und Nichterwerbspersonen</t>
  </si>
  <si>
    <t>Ausgeübter Beruf unbekannt</t>
  </si>
  <si>
    <t>Höchste abgeschlossene Ausbildung</t>
  </si>
  <si>
    <t>Sekundarstufe 1</t>
  </si>
  <si>
    <t>Sekundarstufe 2</t>
  </si>
  <si>
    <t>Tertiärstufe</t>
  </si>
  <si>
    <t>Ausbildung unbekannt</t>
  </si>
  <si>
    <t>15-24</t>
  </si>
  <si>
    <t>25-44</t>
  </si>
  <si>
    <t>45-64</t>
  </si>
  <si>
    <t>EU/EFTA</t>
  </si>
  <si>
    <t>Schweizer/innen ohne Migrationshintergrund</t>
  </si>
  <si>
    <t>Schweizer/innen mit Migrationshintergrund</t>
  </si>
  <si>
    <t>Ausländer/innen der ersten Generation</t>
  </si>
  <si>
    <t>Ausländer/innen der zweiten Generation</t>
  </si>
  <si>
    <t>Ausländer/innen der dritten und höheren Generation</t>
  </si>
  <si>
    <t>Migrationshintergrund unbekannt</t>
  </si>
  <si>
    <t>Vollzeiterwerbstätige (90-100%)</t>
  </si>
  <si>
    <t>Teilzeiterwerbstätige I (70-89%)</t>
  </si>
  <si>
    <t>Teilzeiterwerbstätige II (50-69%)</t>
  </si>
  <si>
    <t>Teilzeiterwerbstätige III (weniger als 50%)</t>
  </si>
  <si>
    <t>Erwerbslose</t>
  </si>
  <si>
    <t>Nichterwerbspersonen in Ausbildung</t>
  </si>
  <si>
    <t>Rentner/innen (AHV, IV)</t>
  </si>
  <si>
    <t>Andere Nichterwerbspersonen</t>
  </si>
  <si>
    <t>**** 1118</t>
  </si>
  <si>
    <t>****** 32.1%</t>
  </si>
  <si>
    <t>**** 1440</t>
  </si>
  <si>
    <t>****** 28.2%</t>
  </si>
  <si>
    <t>***** 727</t>
  </si>
  <si>
    <t>****** 42.4%</t>
  </si>
  <si>
    <t>**** 1244</t>
  </si>
  <si>
    <t>****** 30.5%</t>
  </si>
  <si>
    <t>***** 618</t>
  </si>
  <si>
    <t>****** 46.0%</t>
  </si>
  <si>
    <t>**** 1027</t>
  </si>
  <si>
    <t>****** 34.0%</t>
  </si>
  <si>
    <t>***** 487</t>
  </si>
  <si>
    <t>****** 51.7%</t>
  </si>
  <si>
    <t>***** 472</t>
  </si>
  <si>
    <t>****** 51.4%</t>
  </si>
  <si>
    <t>***** 598</t>
  </si>
  <si>
    <t>****** 43.1%</t>
  </si>
  <si>
    <t>***** 940</t>
  </si>
  <si>
    <t>****** 36.1%</t>
  </si>
  <si>
    <t>**** 1522</t>
  </si>
  <si>
    <t>****** 28.5%</t>
  </si>
  <si>
    <t>***** 992</t>
  </si>
  <si>
    <t>****** 36.6%</t>
  </si>
  <si>
    <t>***** 334</t>
  </si>
  <si>
    <t>****** 64.4%</t>
  </si>
  <si>
    <t>**** 1352</t>
  </si>
  <si>
    <t>****** 29.6%</t>
  </si>
  <si>
    <t>**** 1361</t>
  </si>
  <si>
    <t>****** 29.3%</t>
  </si>
  <si>
    <t>**** 1217</t>
  </si>
  <si>
    <t>****** 31.8%</t>
  </si>
  <si>
    <t>***** 799</t>
  </si>
  <si>
    <t>****** 40.1%</t>
  </si>
  <si>
    <t>**** 1336</t>
  </si>
  <si>
    <t>**** 1443</t>
  </si>
  <si>
    <t>****** 28.0%</t>
  </si>
  <si>
    <t>***** 825</t>
  </si>
  <si>
    <t>****** 39.3%</t>
  </si>
  <si>
    <t>***** 201</t>
  </si>
  <si>
    <t>****** 78.7%</t>
  </si>
  <si>
    <t>**** 1509</t>
  </si>
  <si>
    <t>****** 28.3%</t>
  </si>
  <si>
    <t>***** 466</t>
  </si>
  <si>
    <t>****** 49.6%</t>
  </si>
  <si>
    <t>***** 443</t>
  </si>
  <si>
    <t>****** 51.6%</t>
  </si>
  <si>
    <t>***** 299</t>
  </si>
  <si>
    <t>****** 64.2%</t>
  </si>
  <si>
    <t>***** 759</t>
  </si>
  <si>
    <t>****** 40.2%</t>
  </si>
  <si>
    <t>***** 473</t>
  </si>
  <si>
    <t>X</t>
  </si>
  <si>
    <t>*</t>
  </si>
  <si>
    <t>***** 801</t>
  </si>
  <si>
    <t>****** 27.5%</t>
  </si>
  <si>
    <t>**** 1356</t>
  </si>
  <si>
    <t>****** 29.7%</t>
  </si>
  <si>
    <t>***** 434</t>
  </si>
  <si>
    <t>****** 38.5%</t>
  </si>
  <si>
    <t>***** 307</t>
  </si>
  <si>
    <t>****** 64.6%</t>
  </si>
  <si>
    <t>***** 179</t>
  </si>
  <si>
    <t>****** 57.2%</t>
  </si>
  <si>
    <t>***** 317</t>
  </si>
  <si>
    <t>****** 61.1%</t>
  </si>
  <si>
    <t>***** 609</t>
  </si>
  <si>
    <t>****** 48.7%</t>
  </si>
  <si>
    <t>***** 424</t>
  </si>
  <si>
    <t>****** 56.2%</t>
  </si>
  <si>
    <t>***** 809</t>
  </si>
  <si>
    <t>****** 39.7%</t>
  </si>
  <si>
    <t>***** 283</t>
  </si>
  <si>
    <t>***** 763</t>
  </si>
  <si>
    <t>****** 28.7%</t>
  </si>
  <si>
    <t>***** 432</t>
  </si>
  <si>
    <t>****** 38.2%</t>
  </si>
  <si>
    <t>***** 589</t>
  </si>
  <si>
    <t>****** 31.4%</t>
  </si>
  <si>
    <t>***** 708</t>
  </si>
  <si>
    <t>***** 464</t>
  </si>
  <si>
    <t>****** 52.8%</t>
  </si>
  <si>
    <t>***** 215</t>
  </si>
  <si>
    <t>****** 54.9%</t>
  </si>
  <si>
    <t>***** 625</t>
  </si>
  <si>
    <t>****** 32.8%</t>
  </si>
  <si>
    <t>***** 503</t>
  </si>
  <si>
    <t>****** 50.0%</t>
  </si>
  <si>
    <t>***** 304</t>
  </si>
  <si>
    <t>****** 64.5%</t>
  </si>
  <si>
    <t>***** 269</t>
  </si>
  <si>
    <t>****** 68.4%</t>
  </si>
  <si>
    <t>***** 587</t>
  </si>
  <si>
    <t>****** 47.2%</t>
  </si>
  <si>
    <t>****** 43.2%</t>
  </si>
  <si>
    <t>***** 991</t>
  </si>
  <si>
    <t>****** 35.4%</t>
  </si>
  <si>
    <t>**** 1036</t>
  </si>
  <si>
    <t>****** 35.3%</t>
  </si>
  <si>
    <t>***** 582</t>
  </si>
  <si>
    <t>****** 47.1%</t>
  </si>
  <si>
    <t>***** 492</t>
  </si>
  <si>
    <t>****** 48.4%</t>
  </si>
  <si>
    <t>**** 1236</t>
  </si>
  <si>
    <t>****** 31.5%</t>
  </si>
  <si>
    <t>**** 1357</t>
  </si>
  <si>
    <t>***** 793</t>
  </si>
  <si>
    <t>****** 40.5%</t>
  </si>
  <si>
    <t>***** 642</t>
  </si>
  <si>
    <t>****** 43.5%</t>
  </si>
  <si>
    <t>***** 868</t>
  </si>
  <si>
    <t>****** 37.4%</t>
  </si>
  <si>
    <t>**** 1005</t>
  </si>
  <si>
    <t>****** 35.9%</t>
  </si>
  <si>
    <t>***** 790</t>
  </si>
  <si>
    <t>****** 41.6%</t>
  </si>
  <si>
    <t>**** 1313</t>
  </si>
  <si>
    <t>****** 32.0%</t>
  </si>
  <si>
    <t>**** 1030</t>
  </si>
  <si>
    <t>****** 35.5%</t>
  </si>
  <si>
    <t>***** 220</t>
  </si>
  <si>
    <t>****** 73.0%</t>
  </si>
  <si>
    <t>**** 1029</t>
  </si>
  <si>
    <t>***** 901</t>
  </si>
  <si>
    <t>****** 38.8%</t>
  </si>
  <si>
    <t>**** 1654</t>
  </si>
  <si>
    <t>**** 1328</t>
  </si>
  <si>
    <t>****** 32.4%</t>
  </si>
  <si>
    <t>**** 1710</t>
  </si>
  <si>
    <t>****** 28.4%</t>
  </si>
  <si>
    <t>***** 453</t>
  </si>
  <si>
    <t>****** 53.6%</t>
  </si>
  <si>
    <t>***** 970</t>
  </si>
  <si>
    <t>****** 34.9%</t>
  </si>
  <si>
    <t>***** 572</t>
  </si>
  <si>
    <t>****** 48.3%</t>
  </si>
  <si>
    <t>***** 626</t>
  </si>
  <si>
    <t>****** 45.6%</t>
  </si>
  <si>
    <t>**** 1031</t>
  </si>
  <si>
    <t>****** 38.0%</t>
  </si>
  <si>
    <t>***** 849</t>
  </si>
  <si>
    <t>****** 39.6%</t>
  </si>
  <si>
    <t>****** 78.9%</t>
  </si>
  <si>
    <t>***** 671</t>
  </si>
  <si>
    <t>****** 43.4%</t>
  </si>
  <si>
    <t>**** 1504</t>
  </si>
  <si>
    <t>****** 31.3%</t>
  </si>
  <si>
    <t>**** 1580</t>
  </si>
  <si>
    <t>****** 30.0%</t>
  </si>
  <si>
    <t>***** 830</t>
  </si>
  <si>
    <t>****** 40.6%</t>
  </si>
  <si>
    <t>***** 896</t>
  </si>
  <si>
    <t>***** 867</t>
  </si>
  <si>
    <t>***** 323</t>
  </si>
  <si>
    <t>***** 210</t>
  </si>
  <si>
    <t>****** 79.4%</t>
  </si>
  <si>
    <t>****** 53.8%</t>
  </si>
  <si>
    <t>**** 1111</t>
  </si>
  <si>
    <t>***** 755</t>
  </si>
  <si>
    <t>****** 41.4%</t>
  </si>
  <si>
    <t>***** 251</t>
  </si>
  <si>
    <t>****** 68.3%</t>
  </si>
  <si>
    <t>**** 1012</t>
  </si>
  <si>
    <t>****** 37.3%</t>
  </si>
  <si>
    <t>***** 216</t>
  </si>
  <si>
    <t>***** 673</t>
  </si>
  <si>
    <t>****** 42.2%</t>
  </si>
  <si>
    <t>***** 479</t>
  </si>
  <si>
    <t>***** 474</t>
  </si>
  <si>
    <t>****** 55.8%</t>
  </si>
  <si>
    <t>***** 241</t>
  </si>
  <si>
    <t>****** 79.2%</t>
  </si>
  <si>
    <t>***** 274</t>
  </si>
  <si>
    <t>****** 63.4%</t>
  </si>
  <si>
    <t>***** 125</t>
  </si>
  <si>
    <t>****** 91.2%</t>
  </si>
  <si>
    <t>***** 620</t>
  </si>
  <si>
    <t>****** 41.1%</t>
  </si>
  <si>
    <t>***** 151</t>
  </si>
  <si>
    <t>****** 81.5%</t>
  </si>
  <si>
    <t>***** 581</t>
  </si>
  <si>
    <t>****** 44.3%</t>
  </si>
  <si>
    <t>***** 877</t>
  </si>
  <si>
    <t>**** 1415</t>
  </si>
  <si>
    <t>****** 29.0%</t>
  </si>
  <si>
    <t>***** 489</t>
  </si>
  <si>
    <t>****** 49.8%</t>
  </si>
  <si>
    <t>**** 1441</t>
  </si>
  <si>
    <t>****** 28.6%</t>
  </si>
  <si>
    <t>***** 579</t>
  </si>
  <si>
    <t>****** 48.5%</t>
  </si>
  <si>
    <t>**** 1072</t>
  </si>
  <si>
    <t>****** 35.0%</t>
  </si>
  <si>
    <t>***** 192</t>
  </si>
  <si>
    <t>****** 78.8%</t>
  </si>
  <si>
    <t>***** 791</t>
  </si>
  <si>
    <t>****** 38.3%</t>
  </si>
  <si>
    <t>***** 750</t>
  </si>
  <si>
    <t>****** 39.2%</t>
  </si>
  <si>
    <t>***** 843</t>
  </si>
  <si>
    <t>**** 1457</t>
  </si>
  <si>
    <t>****** 30.4%</t>
  </si>
  <si>
    <t>***** 889</t>
  </si>
  <si>
    <t>***** 780</t>
  </si>
  <si>
    <t>***** 891</t>
  </si>
  <si>
    <t>****** 35.2%</t>
  </si>
  <si>
    <t>***** 430</t>
  </si>
  <si>
    <t>****** 51.0%</t>
  </si>
  <si>
    <t>**** 1585</t>
  </si>
  <si>
    <t>****** 28.9%</t>
  </si>
  <si>
    <t>***** 187</t>
  </si>
  <si>
    <t>****** 79.8%</t>
  </si>
  <si>
    <t>***** 619</t>
  </si>
  <si>
    <t>****** 45.7%</t>
  </si>
  <si>
    <t>****** 47.8%</t>
  </si>
  <si>
    <t>**** 1482</t>
  </si>
  <si>
    <t>****** 30.7%</t>
  </si>
  <si>
    <t>***** 785</t>
  </si>
  <si>
    <t>****** 38.7%</t>
  </si>
  <si>
    <t>***** 420</t>
  </si>
  <si>
    <t>****** 54.2%</t>
  </si>
  <si>
    <t>***** 150</t>
  </si>
  <si>
    <t>****** 88.0%</t>
  </si>
  <si>
    <t>***** 649</t>
  </si>
  <si>
    <t>**** 1285</t>
  </si>
  <si>
    <t>****** 33.0%</t>
  </si>
  <si>
    <t>***** 747</t>
  </si>
  <si>
    <t>****** 40.7%</t>
  </si>
  <si>
    <t>****** 45.9%</t>
  </si>
  <si>
    <t>***** 850</t>
  </si>
  <si>
    <t>****** 38.4%</t>
  </si>
  <si>
    <t>***** 302</t>
  </si>
  <si>
    <t>****** 60.1%</t>
  </si>
  <si>
    <t>**** 1153</t>
  </si>
  <si>
    <t>****** 30.6%</t>
  </si>
  <si>
    <t>***** 451</t>
  </si>
  <si>
    <t>****** 52.1%</t>
  </si>
  <si>
    <t>****** 60.3%</t>
  </si>
  <si>
    <t>**** 1167</t>
  </si>
  <si>
    <t>****** 34.4%</t>
  </si>
  <si>
    <t>**** 1478</t>
  </si>
  <si>
    <t>***** 306</t>
  </si>
  <si>
    <t>****** 68.9%</t>
  </si>
  <si>
    <t>**** 1106</t>
  </si>
  <si>
    <t>****** 32.3%</t>
  </si>
  <si>
    <t>***** 765</t>
  </si>
  <si>
    <t>***** 596</t>
  </si>
  <si>
    <t>****** 43.9%</t>
  </si>
  <si>
    <t>***** 848</t>
  </si>
  <si>
    <t>****** 34.3%</t>
  </si>
  <si>
    <t>***** 537</t>
  </si>
  <si>
    <t>****** 46.4%</t>
  </si>
  <si>
    <t>***** 693</t>
  </si>
  <si>
    <t>***** 726</t>
  </si>
  <si>
    <t>****** 41.8%</t>
  </si>
  <si>
    <t>***** 246</t>
  </si>
  <si>
    <t>****** 66.6%</t>
  </si>
  <si>
    <t>***** 134</t>
  </si>
  <si>
    <t>****** 67.2%</t>
  </si>
  <si>
    <t>***** 683</t>
  </si>
  <si>
    <t>****** 40.4%</t>
  </si>
  <si>
    <t>****** 43.0%</t>
  </si>
  <si>
    <t>***** 171</t>
  </si>
  <si>
    <t>****** 80.2%</t>
  </si>
  <si>
    <t>***** 362</t>
  </si>
  <si>
    <t>****** 61.4%</t>
  </si>
  <si>
    <t>***** 214</t>
  </si>
  <si>
    <t>****** 74.4%</t>
  </si>
  <si>
    <t>***** 926</t>
  </si>
  <si>
    <t>****** 34.8%</t>
  </si>
  <si>
    <t>***** 169</t>
  </si>
  <si>
    <t>****** 86.6%</t>
  </si>
  <si>
    <t>***** 194</t>
  </si>
  <si>
    <t>****** 86.5%</t>
  </si>
  <si>
    <t>***** 281</t>
  </si>
  <si>
    <t>****** 44.7%</t>
  </si>
  <si>
    <t>***** 221</t>
  </si>
  <si>
    <t>****** 50.8%</t>
  </si>
  <si>
    <t>***** 669</t>
  </si>
  <si>
    <t>***** 262</t>
  </si>
  <si>
    <t>****** 47.6%</t>
  </si>
  <si>
    <t>***** 359</t>
  </si>
  <si>
    <t>***** 293</t>
  </si>
  <si>
    <t>****** 47.7%</t>
  </si>
  <si>
    <t>***** 630</t>
  </si>
  <si>
    <t>***** 204</t>
  </si>
  <si>
    <t>****** 57.3%</t>
  </si>
  <si>
    <t>***** 549</t>
  </si>
  <si>
    <t>***** 114</t>
  </si>
  <si>
    <t>****** 71.8%</t>
  </si>
  <si>
    <t>***** 279</t>
  </si>
  <si>
    <t>****** 44.8%</t>
  </si>
  <si>
    <t>***** 533</t>
  </si>
  <si>
    <t>****** 33.3%</t>
  </si>
  <si>
    <t>***** 386</t>
  </si>
  <si>
    <t>****** 39.1%</t>
  </si>
  <si>
    <t>***** 130</t>
  </si>
  <si>
    <t>****** 72.2%</t>
  </si>
  <si>
    <t>***** 564</t>
  </si>
  <si>
    <t>****** 31.7%</t>
  </si>
  <si>
    <t>****** 33.2%</t>
  </si>
  <si>
    <t>***** 332</t>
  </si>
  <si>
    <t>****** 43.6%</t>
  </si>
  <si>
    <t>***** 167</t>
  </si>
  <si>
    <t>****** 64.1%</t>
  </si>
  <si>
    <t>***** 570</t>
  </si>
  <si>
    <t>***** 383</t>
  </si>
  <si>
    <t>****** 39.9%</t>
  </si>
  <si>
    <t>****** 38.9%</t>
  </si>
  <si>
    <t>***** 413</t>
  </si>
  <si>
    <t>****** 39.8%</t>
  </si>
  <si>
    <t>***** 336</t>
  </si>
  <si>
    <t>****** 46.3%</t>
  </si>
  <si>
    <t>***** 211</t>
  </si>
  <si>
    <t>****** 56.8%</t>
  </si>
  <si>
    <t>***** 235</t>
  </si>
  <si>
    <t>****** 49.0%</t>
  </si>
  <si>
    <t>****** 57.5%</t>
  </si>
  <si>
    <t>***** 305</t>
  </si>
  <si>
    <t>****** 45.0%</t>
  </si>
  <si>
    <t>***** 967</t>
  </si>
  <si>
    <t>***** 292</t>
  </si>
  <si>
    <t>***** 701</t>
  </si>
  <si>
    <t>****** 32.9%</t>
  </si>
  <si>
    <t>***** 458</t>
  </si>
  <si>
    <t>***** 245</t>
  </si>
  <si>
    <t>****** 51.1%</t>
  </si>
  <si>
    <t>***** 320</t>
  </si>
  <si>
    <t>****** 43.8%</t>
  </si>
  <si>
    <t>***** 223</t>
  </si>
  <si>
    <t>***** 565</t>
  </si>
  <si>
    <t>****** 94</t>
  </si>
  <si>
    <t>****** 86.0%</t>
  </si>
  <si>
    <t>****** 96</t>
  </si>
  <si>
    <t>****** 85.9%</t>
  </si>
  <si>
    <t>***** 329</t>
  </si>
  <si>
    <t>***** 817</t>
  </si>
  <si>
    <t>****** 27.9%</t>
  </si>
  <si>
    <t>***** 518</t>
  </si>
  <si>
    <t>***** 157</t>
  </si>
  <si>
    <t>****** 63.7%</t>
  </si>
  <si>
    <t>***** 426</t>
  </si>
  <si>
    <t>****** 36.5%</t>
  </si>
  <si>
    <t>***** 230</t>
  </si>
  <si>
    <t>***** 322</t>
  </si>
  <si>
    <t>***** 528</t>
  </si>
  <si>
    <t>****** 35.7%</t>
  </si>
  <si>
    <t>***** 404</t>
  </si>
  <si>
    <t>****** 52.9%</t>
  </si>
  <si>
    <t>***** 207</t>
  </si>
  <si>
    <t>****** 55.4%</t>
  </si>
  <si>
    <t>****** 81</t>
  </si>
  <si>
    <t>****** 84.9%</t>
  </si>
  <si>
    <t>***** 115</t>
  </si>
  <si>
    <t>****** 79.1%</t>
  </si>
  <si>
    <t>***** 209</t>
  </si>
  <si>
    <t>***** 225</t>
  </si>
  <si>
    <t>****** 53.5%</t>
  </si>
  <si>
    <t>***** 177</t>
  </si>
  <si>
    <t>****** 80</t>
  </si>
  <si>
    <t>***** 146</t>
  </si>
  <si>
    <t>****** 72.7%</t>
  </si>
  <si>
    <t>***** 287</t>
  </si>
  <si>
    <t>**** 1061</t>
  </si>
  <si>
    <t>****** 33.1%</t>
  </si>
  <si>
    <t>**** 1137</t>
  </si>
  <si>
    <t>****** 45.3%</t>
  </si>
  <si>
    <t>**** 1060</t>
  </si>
  <si>
    <t>****** 33.6%</t>
  </si>
  <si>
    <t>**** 1325</t>
  </si>
  <si>
    <t>****** 30.2%</t>
  </si>
  <si>
    <t>***** 913</t>
  </si>
  <si>
    <t>****** 36.2%</t>
  </si>
  <si>
    <t>**** 1231</t>
  </si>
  <si>
    <t>****** 30.3%</t>
  </si>
  <si>
    <t>***** 447</t>
  </si>
  <si>
    <t>****** 58.2%</t>
  </si>
  <si>
    <t>**** 1148</t>
  </si>
  <si>
    <t>***** 794</t>
  </si>
  <si>
    <t>****** 44.0%</t>
  </si>
  <si>
    <t>***** 343</t>
  </si>
  <si>
    <t>****** 64.3%</t>
  </si>
  <si>
    <t>***** 197</t>
  </si>
  <si>
    <t>****** 78.6%</t>
  </si>
  <si>
    <t>***** 779</t>
  </si>
  <si>
    <t>***** 326</t>
  </si>
  <si>
    <t>****** 36.7%</t>
  </si>
  <si>
    <t>**** 1892</t>
  </si>
  <si>
    <t>***** 547</t>
  </si>
  <si>
    <t>***** 185</t>
  </si>
  <si>
    <t>***** 745</t>
  </si>
  <si>
    <t>****** 39.0%</t>
  </si>
  <si>
    <t>***** 280</t>
  </si>
  <si>
    <t>****** 73.2%</t>
  </si>
  <si>
    <t>***** 842</t>
  </si>
  <si>
    <t>***** 501</t>
  </si>
  <si>
    <t>****** 55.7%</t>
  </si>
  <si>
    <t>***** 973</t>
  </si>
  <si>
    <t>****** 34.7%</t>
  </si>
  <si>
    <t>**** 1456</t>
  </si>
  <si>
    <t>***** 622</t>
  </si>
  <si>
    <t>****** 42.8%</t>
  </si>
  <si>
    <t>****** 53.4%</t>
  </si>
  <si>
    <t>***** 993</t>
  </si>
  <si>
    <t>***** 525</t>
  </si>
  <si>
    <t>****** 50.2%</t>
  </si>
  <si>
    <t>***** 449</t>
  </si>
  <si>
    <t>***** 557</t>
  </si>
  <si>
    <t>****** 45.2%</t>
  </si>
  <si>
    <t>**** 1788</t>
  </si>
  <si>
    <t>****** 29.4%</t>
  </si>
  <si>
    <t>***** 239</t>
  </si>
  <si>
    <t>***** 685</t>
  </si>
  <si>
    <t>****** 41.7%</t>
  </si>
  <si>
    <t>**** 1578</t>
  </si>
  <si>
    <t>***** 401</t>
  </si>
  <si>
    <t>****** 86.3%</t>
  </si>
  <si>
    <t>***** 677</t>
  </si>
  <si>
    <t>****** 41.9%</t>
  </si>
  <si>
    <t>***** 285</t>
  </si>
  <si>
    <t>***** 162</t>
  </si>
  <si>
    <t>****** 86.4%</t>
  </si>
  <si>
    <t>***** 191</t>
  </si>
  <si>
    <t>***** 325</t>
  </si>
  <si>
    <t>****** 61.2%</t>
  </si>
  <si>
    <t>***** 387</t>
  </si>
  <si>
    <t>****** 55.5%</t>
  </si>
  <si>
    <t>***** 731</t>
  </si>
  <si>
    <t>***** 941</t>
  </si>
  <si>
    <t>**** 1040</t>
  </si>
  <si>
    <t>***** 485</t>
  </si>
  <si>
    <t>***** 595</t>
  </si>
  <si>
    <t>***** 375</t>
  </si>
  <si>
    <t>****** 58.1%</t>
  </si>
  <si>
    <t>***** 658</t>
  </si>
  <si>
    <t>****** 73.4%</t>
  </si>
  <si>
    <t>***** 244</t>
  </si>
  <si>
    <t>****** 68.2%</t>
  </si>
  <si>
    <t>****** 73.1%</t>
  </si>
  <si>
    <t>***** 158</t>
  </si>
  <si>
    <t>****** 86.1%</t>
  </si>
  <si>
    <t>**** 1086</t>
  </si>
  <si>
    <t>****** 32.7%</t>
  </si>
  <si>
    <t>***** 924</t>
  </si>
  <si>
    <t>**** 1047</t>
  </si>
  <si>
    <t>****** 32.6%</t>
  </si>
  <si>
    <t>***** 259</t>
  </si>
  <si>
    <t>***** 982</t>
  </si>
  <si>
    <t>***** 939</t>
  </si>
  <si>
    <t>***** 641</t>
  </si>
  <si>
    <t>**** 1257</t>
  </si>
  <si>
    <t>****** 29.2%</t>
  </si>
  <si>
    <t>***** 411</t>
  </si>
  <si>
    <t>***** 505</t>
  </si>
  <si>
    <t>****** 46.6%</t>
  </si>
  <si>
    <t>****** 73.3%</t>
  </si>
  <si>
    <t>***** 193</t>
  </si>
  <si>
    <t>****** 79.5%</t>
  </si>
  <si>
    <t>***** 364</t>
  </si>
  <si>
    <t>***** 341</t>
  </si>
  <si>
    <t>***** 165</t>
  </si>
  <si>
    <t>****** 86.2%</t>
  </si>
  <si>
    <t>***** 238</t>
  </si>
  <si>
    <t>****** 73.5%</t>
  </si>
  <si>
    <t>***** 229</t>
  </si>
  <si>
    <t>***** 261</t>
  </si>
  <si>
    <t>***** 226</t>
  </si>
  <si>
    <t>***** 291</t>
  </si>
  <si>
    <t>****** 58.0%</t>
  </si>
  <si>
    <t>**** 1132</t>
  </si>
  <si>
    <t>***** 865</t>
  </si>
  <si>
    <t>****** 37.5%</t>
  </si>
  <si>
    <t>***** 365</t>
  </si>
  <si>
    <t>***** 800</t>
  </si>
  <si>
    <t>***** 552</t>
  </si>
  <si>
    <t>****** 45.1%</t>
  </si>
  <si>
    <t>**** 1280</t>
  </si>
  <si>
    <t>**** 1307</t>
  </si>
  <si>
    <t>****** 29.9%</t>
  </si>
  <si>
    <t>**** 1078</t>
  </si>
  <si>
    <t>**** 1366</t>
  </si>
  <si>
    <t>***** 921</t>
  </si>
  <si>
    <t>***** 357</t>
  </si>
  <si>
    <t>***** 905</t>
  </si>
  <si>
    <t>***** 486</t>
  </si>
  <si>
    <t>***** 247</t>
  </si>
  <si>
    <t>****** 74.9%</t>
  </si>
  <si>
    <t>***** 203</t>
  </si>
  <si>
    <t>***** 160</t>
  </si>
  <si>
    <t>****** 89.2%</t>
  </si>
  <si>
    <t>**** 1431</t>
  </si>
  <si>
    <t>***** 562</t>
  </si>
  <si>
    <t>****** 46.8%</t>
  </si>
  <si>
    <t>**** 1599</t>
  </si>
  <si>
    <t>**** 1461</t>
  </si>
  <si>
    <t>****** 28.1%</t>
  </si>
  <si>
    <t>***** 427</t>
  </si>
  <si>
    <t>**** 1564</t>
  </si>
  <si>
    <t>**** 1191</t>
  </si>
  <si>
    <t>****** 31.2%</t>
  </si>
  <si>
    <t>***** 480</t>
  </si>
  <si>
    <t>****** 49.7%</t>
  </si>
  <si>
    <t>***** 392</t>
  </si>
  <si>
    <t>**** 1311</t>
  </si>
  <si>
    <t>****** 31.6%</t>
  </si>
  <si>
    <t>**** 1505</t>
  </si>
  <si>
    <t>****** 27.7%</t>
  </si>
  <si>
    <t>***** 353</t>
  </si>
  <si>
    <t>***** 698</t>
  </si>
  <si>
    <t>****** 42.1%</t>
  </si>
  <si>
    <t>**** 1465</t>
  </si>
  <si>
    <t>***** 431</t>
  </si>
  <si>
    <t>****** 51.5%</t>
  </si>
  <si>
    <t>****** 34.5%</t>
  </si>
  <si>
    <t>**** 1303</t>
  </si>
  <si>
    <t>**** 1190</t>
  </si>
  <si>
    <t>***** 243</t>
  </si>
  <si>
    <t>***** 200</t>
  </si>
  <si>
    <t>**** 1187</t>
  </si>
  <si>
    <t>***** 497</t>
  </si>
  <si>
    <t>****** 48.2%</t>
  </si>
  <si>
    <t>***** 433</t>
  </si>
  <si>
    <t>***** 183</t>
  </si>
  <si>
    <t>***** 297</t>
  </si>
  <si>
    <t>***** 311</t>
  </si>
  <si>
    <t>****** 61.0%</t>
  </si>
  <si>
    <t>**** 1143</t>
  </si>
  <si>
    <t>****** 32.5%</t>
  </si>
  <si>
    <t>****** 72.9%</t>
  </si>
  <si>
    <t>**** 1476</t>
  </si>
  <si>
    <t>****** 27.6%</t>
  </si>
  <si>
    <t>**** 1300</t>
  </si>
  <si>
    <t>***** 903</t>
  </si>
  <si>
    <t>***** 184</t>
  </si>
  <si>
    <t>**** 1026</t>
  </si>
  <si>
    <t>***** 558</t>
  </si>
  <si>
    <t>****** 45.4%</t>
  </si>
  <si>
    <t>****** 34.2%</t>
  </si>
  <si>
    <t>***** 538</t>
  </si>
  <si>
    <t>****** 46.7%</t>
  </si>
  <si>
    <t>***** 351</t>
  </si>
  <si>
    <t>***** 147</t>
  </si>
  <si>
    <t>****** 89.0%</t>
  </si>
  <si>
    <t>***** 805</t>
  </si>
  <si>
    <t>****** 38.6%</t>
  </si>
  <si>
    <t>****** 37.7%</t>
  </si>
  <si>
    <t>**** 1406</t>
  </si>
  <si>
    <t>**** 1239</t>
  </si>
  <si>
    <t>**** 1098</t>
  </si>
  <si>
    <t>***** 743</t>
  </si>
  <si>
    <t>**** 1154</t>
  </si>
  <si>
    <t>***** 349</t>
  </si>
  <si>
    <t>***** 545</t>
  </si>
  <si>
    <t>***** 535</t>
  </si>
  <si>
    <t>***** 663</t>
  </si>
  <si>
    <t>***** 831</t>
  </si>
  <si>
    <t>****** 37.9%</t>
  </si>
  <si>
    <t>**** 1142</t>
  </si>
  <si>
    <t>***** 846</t>
  </si>
  <si>
    <t>****** 35.8%</t>
  </si>
  <si>
    <t>***** 716</t>
  </si>
  <si>
    <t>**** 1592</t>
  </si>
  <si>
    <t>**** 1044</t>
  </si>
  <si>
    <t>**** 1201</t>
  </si>
  <si>
    <t>**** 1028</t>
  </si>
  <si>
    <t>**** 1494</t>
  </si>
  <si>
    <t>***** 270</t>
  </si>
  <si>
    <t>****** 64.8%</t>
  </si>
  <si>
    <t>***** 613</t>
  </si>
  <si>
    <t>***** 425</t>
  </si>
  <si>
    <t>***** 180</t>
  </si>
  <si>
    <t>***** 628</t>
  </si>
  <si>
    <t>****** 45.5%</t>
  </si>
  <si>
    <t>***** 938</t>
  </si>
  <si>
    <t>***** 342</t>
  </si>
  <si>
    <t>****** 39.4%</t>
  </si>
  <si>
    <t>***** 662</t>
  </si>
  <si>
    <t>***** 252</t>
  </si>
  <si>
    <t>***** 679</t>
  </si>
  <si>
    <t>***** 732</t>
  </si>
  <si>
    <t>***** 340</t>
  </si>
  <si>
    <t>***** 456</t>
  </si>
  <si>
    <t>***** 470</t>
  </si>
  <si>
    <t>**** 1363</t>
  </si>
  <si>
    <t>**** 1260</t>
  </si>
  <si>
    <t>**** 1105</t>
  </si>
  <si>
    <t>***** 182</t>
  </si>
  <si>
    <t>***** 190</t>
  </si>
  <si>
    <t>****** 79.0%</t>
  </si>
  <si>
    <t>***** 445</t>
  </si>
  <si>
    <t>***** 874</t>
  </si>
  <si>
    <t>****** 37.8%</t>
  </si>
  <si>
    <t>***** 360</t>
  </si>
  <si>
    <t>****** 58.3%</t>
  </si>
  <si>
    <t>***** 686</t>
  </si>
  <si>
    <t>**** 1077</t>
  </si>
  <si>
    <t>****** 33.5%</t>
  </si>
  <si>
    <t>***** 675</t>
  </si>
  <si>
    <t>****** 42.0%</t>
  </si>
  <si>
    <t>****** 86.7%</t>
  </si>
  <si>
    <t>***** 398</t>
  </si>
  <si>
    <t>***** 864</t>
  </si>
  <si>
    <t>***** 691</t>
  </si>
  <si>
    <t>****** 42.9%</t>
  </si>
  <si>
    <t>**** 1101</t>
  </si>
  <si>
    <t>**** 1017</t>
  </si>
  <si>
    <t>****** 33.7%</t>
  </si>
  <si>
    <t>****** 58.4%</t>
  </si>
  <si>
    <t>**** 1095</t>
  </si>
  <si>
    <t>****** 36.8%</t>
  </si>
  <si>
    <t>***** 255</t>
  </si>
  <si>
    <t>***** 838</t>
  </si>
  <si>
    <t>***** 196</t>
  </si>
  <si>
    <t>***** 947</t>
  </si>
  <si>
    <t>**** 1372</t>
  </si>
  <si>
    <t>***** 263</t>
  </si>
  <si>
    <t>****** 68.7%</t>
  </si>
  <si>
    <t>***** 834</t>
  </si>
  <si>
    <t>***** 591</t>
  </si>
  <si>
    <t>***** 224</t>
  </si>
  <si>
    <t>***** 802</t>
  </si>
  <si>
    <t>***** 521</t>
  </si>
  <si>
    <t>***** 260</t>
  </si>
  <si>
    <t>****** 68.0%</t>
  </si>
  <si>
    <t>***** 170</t>
  </si>
  <si>
    <t>****** 86.8%</t>
  </si>
  <si>
    <t>**** 1609</t>
  </si>
  <si>
    <t>****** 27.0%</t>
  </si>
  <si>
    <t>***** 774</t>
  </si>
  <si>
    <t>***** 629</t>
  </si>
  <si>
    <t>***** 632</t>
  </si>
  <si>
    <t>****** 44.1%</t>
  </si>
  <si>
    <t>***** 508</t>
  </si>
  <si>
    <t>****** 48.0%</t>
  </si>
  <si>
    <t>***** 969</t>
  </si>
  <si>
    <t>***** 237</t>
  </si>
  <si>
    <t>***** 491</t>
  </si>
  <si>
    <t>***** 397</t>
  </si>
  <si>
    <t>****** 56.0%</t>
  </si>
  <si>
    <t>***** 795</t>
  </si>
  <si>
    <t>***** 886</t>
  </si>
  <si>
    <t>***** 156</t>
  </si>
  <si>
    <t>****** 87.1%</t>
  </si>
  <si>
    <t>***** 298</t>
  </si>
  <si>
    <t>***** 975</t>
  </si>
  <si>
    <t>***** 593</t>
  </si>
  <si>
    <t>***** 148</t>
  </si>
  <si>
    <t>****** 86.9%</t>
  </si>
  <si>
    <t>***** 532</t>
  </si>
  <si>
    <t>**** 1364</t>
  </si>
  <si>
    <t>**** 1475</t>
  </si>
  <si>
    <t>****** 27.8%</t>
  </si>
  <si>
    <t>***** 213</t>
  </si>
  <si>
    <t>***** 142</t>
  </si>
  <si>
    <t>****** 87.9%</t>
  </si>
  <si>
    <t>**** 1109</t>
  </si>
  <si>
    <t>***** 350</t>
  </si>
  <si>
    <t>**** 1096</t>
  </si>
  <si>
    <t>***** 319</t>
  </si>
  <si>
    <t>****** 60.9%</t>
  </si>
  <si>
    <t>***** 286</t>
  </si>
  <si>
    <t>****** 60.8%</t>
  </si>
  <si>
    <t>***** 265</t>
  </si>
  <si>
    <t>**** 1499</t>
  </si>
  <si>
    <t>****** 27.2%</t>
  </si>
  <si>
    <t>**** 1354</t>
  </si>
  <si>
    <t>****** 28.8%</t>
  </si>
  <si>
    <t>**** 1542</t>
  </si>
  <si>
    <t>****** 26.9%</t>
  </si>
  <si>
    <t>***** 219</t>
  </si>
  <si>
    <t>**** 1157</t>
  </si>
  <si>
    <t>**** 1275</t>
  </si>
  <si>
    <t>***** 428</t>
  </si>
  <si>
    <t>****** 44.4%</t>
  </si>
  <si>
    <t>***** 522</t>
  </si>
  <si>
    <t>****** 46.5%</t>
  </si>
  <si>
    <t>***** 616</t>
  </si>
  <si>
    <t>****** 42.7%</t>
  </si>
  <si>
    <t>***** 250</t>
  </si>
  <si>
    <t>****** 68.1%</t>
  </si>
  <si>
    <t>***** 277</t>
  </si>
  <si>
    <t>***** 382</t>
  </si>
  <si>
    <t>****** 56.6%</t>
  </si>
  <si>
    <t>****** 78.5%</t>
  </si>
  <si>
    <t>****** 59.2%</t>
  </si>
  <si>
    <t>****** 62.2%</t>
  </si>
  <si>
    <t>***** 276</t>
  </si>
  <si>
    <t>***** 176</t>
  </si>
  <si>
    <t>***** 296</t>
  </si>
  <si>
    <t>**** 1180</t>
  </si>
  <si>
    <t>***** 792</t>
  </si>
  <si>
    <t>***** 568</t>
  </si>
  <si>
    <t>**** 1156</t>
  </si>
  <si>
    <t>**** 1252</t>
  </si>
  <si>
    <t>***** 654</t>
  </si>
  <si>
    <t>***** 653</t>
  </si>
  <si>
    <t>****** 40.8%</t>
  </si>
  <si>
    <t>***** 957</t>
  </si>
  <si>
    <t>****** 34.1%</t>
  </si>
  <si>
    <t>***** 232</t>
  </si>
  <si>
    <t>**** 1079</t>
  </si>
  <si>
    <t>***** 553</t>
  </si>
  <si>
    <t>***** 734</t>
  </si>
  <si>
    <t>****** 40.0%</t>
  </si>
  <si>
    <t>****** 56.3%</t>
  </si>
  <si>
    <t>***** 186</t>
  </si>
  <si>
    <t>***** 173</t>
  </si>
  <si>
    <t>***** 328</t>
  </si>
  <si>
    <t>****** 57.9%</t>
  </si>
  <si>
    <t>***** 373</t>
  </si>
  <si>
    <t>***** 402</t>
  </si>
  <si>
    <t>****** 53.3%</t>
  </si>
  <si>
    <t>****** 68.8%</t>
  </si>
  <si>
    <t>***** 550</t>
  </si>
  <si>
    <t>****** 35.6%</t>
  </si>
  <si>
    <t>**** 1089</t>
  </si>
  <si>
    <t>**** 1229</t>
  </si>
  <si>
    <t>**** 1172</t>
  </si>
  <si>
    <t>***** 807</t>
  </si>
  <si>
    <t>****** 40.9%</t>
  </si>
  <si>
    <t>***** 543</t>
  </si>
  <si>
    <t>****** 49.5%</t>
  </si>
  <si>
    <t>***** 643</t>
  </si>
  <si>
    <t>***** 218</t>
  </si>
  <si>
    <t>**** 1403</t>
  </si>
  <si>
    <t>***** 154</t>
  </si>
  <si>
    <t>***** 835</t>
  </si>
  <si>
    <t>***** 462</t>
  </si>
  <si>
    <t>****** 48.1%</t>
  </si>
  <si>
    <t>***** 822</t>
  </si>
  <si>
    <t>****** 36.9%</t>
  </si>
  <si>
    <t>***** 419</t>
  </si>
  <si>
    <t>****** 51.3%</t>
  </si>
  <si>
    <t>***** 600</t>
  </si>
  <si>
    <t>***** 859</t>
  </si>
  <si>
    <t>**** 1794</t>
  </si>
  <si>
    <t>****** 27.1%</t>
  </si>
  <si>
    <t>***** 818</t>
  </si>
  <si>
    <t>**** 1057</t>
  </si>
  <si>
    <t>***** 542</t>
  </si>
  <si>
    <t>***** 175</t>
  </si>
  <si>
    <t>***** 385</t>
  </si>
  <si>
    <t>****** 53.2%</t>
  </si>
  <si>
    <t>***** 415</t>
  </si>
  <si>
    <t>****** 51.2%</t>
  </si>
  <si>
    <t>***** 227</t>
  </si>
  <si>
    <t>****** 67.9%</t>
  </si>
  <si>
    <t>***** 354</t>
  </si>
  <si>
    <t>****** 44.2%</t>
  </si>
  <si>
    <t>****** 36.0%</t>
  </si>
  <si>
    <t>***** 333</t>
  </si>
  <si>
    <t>***** 815</t>
  </si>
  <si>
    <t>***** 316</t>
  </si>
  <si>
    <t>***** 222</t>
  </si>
  <si>
    <t>***** 258</t>
  </si>
  <si>
    <t>****** 64.0%</t>
  </si>
  <si>
    <t>***** 331</t>
  </si>
  <si>
    <t>**** 1138</t>
  </si>
  <si>
    <t>****** 30.1%</t>
  </si>
  <si>
    <t>**** 1284</t>
  </si>
  <si>
    <t>***** 961</t>
  </si>
  <si>
    <t>***** 571</t>
  </si>
  <si>
    <t>***** 405</t>
  </si>
  <si>
    <t>***** 145</t>
  </si>
  <si>
    <t>***** 463</t>
  </si>
  <si>
    <t>****** 47.9%</t>
  </si>
  <si>
    <t>***** 138</t>
  </si>
  <si>
    <t>****** 60.7%</t>
  </si>
  <si>
    <t>****** 80.3%</t>
  </si>
  <si>
    <t>***** 152</t>
  </si>
  <si>
    <t>****** 61.6%</t>
  </si>
  <si>
    <t>***** 206</t>
  </si>
  <si>
    <t>****** 72.8%</t>
  </si>
  <si>
    <t>**** 1018</t>
  </si>
  <si>
    <t>***** 873</t>
  </si>
  <si>
    <t>***** 998</t>
  </si>
  <si>
    <t>****** 80.5%</t>
  </si>
  <si>
    <t>***** 664</t>
  </si>
  <si>
    <t>**** 1216</t>
  </si>
  <si>
    <t>***** 723</t>
  </si>
  <si>
    <t>**** 1022</t>
  </si>
  <si>
    <t>****** 32.2%</t>
  </si>
  <si>
    <t>**** 1254</t>
  </si>
  <si>
    <t>***** 519</t>
  </si>
  <si>
    <t>***** 778</t>
  </si>
  <si>
    <t>***** 688</t>
  </si>
  <si>
    <t>***** 796</t>
  </si>
  <si>
    <t>***** 692</t>
  </si>
  <si>
    <t>**** 1401</t>
  </si>
  <si>
    <t>**** 1302</t>
  </si>
  <si>
    <t>**** 1292</t>
  </si>
  <si>
    <t>***** 436</t>
  </si>
  <si>
    <t>**** 1199</t>
  </si>
  <si>
    <t>***** 738</t>
  </si>
  <si>
    <t>**** 1547</t>
  </si>
  <si>
    <t>**** 1320</t>
  </si>
  <si>
    <t>****** 31.0%</t>
  </si>
  <si>
    <t>***** 352</t>
  </si>
  <si>
    <t>***** 198</t>
  </si>
  <si>
    <t>***** 403</t>
  </si>
  <si>
    <t>**** 1471</t>
  </si>
  <si>
    <t>***** 878</t>
  </si>
  <si>
    <t>**** 1531</t>
  </si>
  <si>
    <t>***** 592</t>
  </si>
  <si>
    <t>**** 1150</t>
  </si>
  <si>
    <t>***** 854</t>
  </si>
  <si>
    <t>****** 37.6%</t>
  </si>
  <si>
    <t>***** 603</t>
  </si>
  <si>
    <t>***** 484</t>
  </si>
  <si>
    <t>**** 1124</t>
  </si>
  <si>
    <t>****** 33.9%</t>
  </si>
  <si>
    <t>***** 288</t>
  </si>
  <si>
    <t>***** 915</t>
  </si>
  <si>
    <t>***** 493</t>
  </si>
  <si>
    <t>***** 374</t>
  </si>
  <si>
    <t>***** 308</t>
  </si>
  <si>
    <t>**** 1133</t>
  </si>
  <si>
    <t>**** 1059</t>
  </si>
  <si>
    <t>**** 1245</t>
  </si>
  <si>
    <t>***** 606</t>
  </si>
  <si>
    <t>**** 1023</t>
  </si>
  <si>
    <t>***** 416</t>
  </si>
  <si>
    <t>****** 55.6%</t>
  </si>
  <si>
    <t>***** 337</t>
  </si>
  <si>
    <t>***** 242</t>
  </si>
  <si>
    <t>***** 435</t>
  </si>
  <si>
    <t>**** 1428</t>
  </si>
  <si>
    <t>***** 897</t>
  </si>
  <si>
    <t>**** 1272</t>
  </si>
  <si>
    <t>***** 583</t>
  </si>
  <si>
    <t>***** 363</t>
  </si>
  <si>
    <t>***** 282</t>
  </si>
  <si>
    <t>***** 368</t>
  </si>
  <si>
    <t>***** 366</t>
  </si>
  <si>
    <t>***** 393</t>
  </si>
  <si>
    <t>***** 300</t>
  </si>
  <si>
    <t>***** 391</t>
  </si>
  <si>
    <t>***** 408</t>
  </si>
  <si>
    <t>***** 523</t>
  </si>
  <si>
    <t>***** 417</t>
  </si>
  <si>
    <t>***** 273</t>
  </si>
  <si>
    <t>***** 561</t>
  </si>
  <si>
    <t>***** 379</t>
  </si>
  <si>
    <t>****** 79.3%</t>
  </si>
  <si>
    <t>***** 228</t>
  </si>
  <si>
    <t>**** 1112</t>
  </si>
  <si>
    <t>***** 315</t>
  </si>
  <si>
    <t>**** 1068</t>
  </si>
  <si>
    <t>***** 870</t>
  </si>
  <si>
    <t>***** 711</t>
  </si>
  <si>
    <t>***** 159</t>
  </si>
  <si>
    <t>**** 1412</t>
  </si>
  <si>
    <t>***** 787</t>
  </si>
  <si>
    <t>***** 507</t>
  </si>
  <si>
    <t>***** 936</t>
  </si>
  <si>
    <t>***** 271</t>
  </si>
  <si>
    <t>***** 178</t>
  </si>
  <si>
    <t>***** 847</t>
  </si>
  <si>
    <t>***** 648</t>
  </si>
  <si>
    <t>***** 423</t>
  </si>
  <si>
    <t>****** 41.2%</t>
  </si>
  <si>
    <t>***** 240</t>
  </si>
  <si>
    <t>***** 189</t>
  </si>
  <si>
    <t>***** 267</t>
  </si>
  <si>
    <t>***** 702</t>
  </si>
  <si>
    <t>***** 339</t>
  </si>
  <si>
    <t>****** 43.7%</t>
  </si>
  <si>
    <t>***** 113</t>
  </si>
  <si>
    <t>***** 744</t>
  </si>
  <si>
    <t>****** 27.3%</t>
  </si>
  <si>
    <t>***** 715</t>
  </si>
  <si>
    <t>****** 54.8%</t>
  </si>
  <si>
    <t>***** 108</t>
  </si>
  <si>
    <t>****** 71.7%</t>
  </si>
  <si>
    <t>****** 63.8%</t>
  </si>
  <si>
    <t>****** 50.9%</t>
  </si>
  <si>
    <t>***** 697</t>
  </si>
  <si>
    <t>***** 775</t>
  </si>
  <si>
    <t>***** 126</t>
  </si>
  <si>
    <t>***** 467</t>
  </si>
  <si>
    <t>****** 52.6%</t>
  </si>
  <si>
    <t>***** 121</t>
  </si>
  <si>
    <t>****** 72.0%</t>
  </si>
  <si>
    <t>****** 49.2%</t>
  </si>
  <si>
    <t>***** 465</t>
  </si>
  <si>
    <t>****** 34.6%</t>
  </si>
  <si>
    <t>***** 123</t>
  </si>
  <si>
    <t>****** 67.3%</t>
  </si>
  <si>
    <t>***** 324</t>
  </si>
  <si>
    <t>***** 608</t>
  </si>
  <si>
    <t>***** 105</t>
  </si>
  <si>
    <t>***** 135</t>
  </si>
  <si>
    <t>****** 67.1%</t>
  </si>
  <si>
    <t>***** 527</t>
  </si>
  <si>
    <t>***** 278</t>
  </si>
  <si>
    <t>****** 77</t>
  </si>
  <si>
    <t>****** 85.1%</t>
  </si>
  <si>
    <t>***** 712</t>
  </si>
  <si>
    <t>***** 101</t>
  </si>
  <si>
    <t>****** 77.5%</t>
  </si>
  <si>
    <t>***** 406</t>
  </si>
  <si>
    <t>***** 500</t>
  </si>
  <si>
    <t>****** 37.0%</t>
  </si>
  <si>
    <t>***** 253</t>
  </si>
  <si>
    <t>****** 47.4%</t>
  </si>
  <si>
    <t>****** 78.1%</t>
  </si>
  <si>
    <t>***** 707</t>
  </si>
  <si>
    <t>***** 168</t>
  </si>
  <si>
    <t>***** 614</t>
  </si>
  <si>
    <t>****** 50.7%</t>
  </si>
  <si>
    <t>****** 88</t>
  </si>
  <si>
    <t>****** 85.2%</t>
  </si>
  <si>
    <t>***** 551</t>
  </si>
  <si>
    <t>****** 38.1%</t>
  </si>
  <si>
    <t>***** 509</t>
  </si>
  <si>
    <t>****** 50.5%</t>
  </si>
  <si>
    <t>***** 149</t>
  </si>
  <si>
    <t>****** 63.5%</t>
  </si>
  <si>
    <t>***** 110</t>
  </si>
  <si>
    <t>***** 540</t>
  </si>
  <si>
    <t>***** 275</t>
  </si>
  <si>
    <t>***** 330</t>
  </si>
  <si>
    <t>****** 44.9%</t>
  </si>
  <si>
    <t>***** 205</t>
  </si>
  <si>
    <t>***** 481</t>
  </si>
  <si>
    <t>***** 771</t>
  </si>
  <si>
    <t>****** 97</t>
  </si>
  <si>
    <t>****** 77.7%</t>
  </si>
  <si>
    <t>***** 483</t>
  </si>
  <si>
    <t>****** 46.2%</t>
  </si>
  <si>
    <t>****** 86</t>
  </si>
  <si>
    <t>****** 84.8%</t>
  </si>
  <si>
    <t>****** 93</t>
  </si>
  <si>
    <t>****** 77.4%</t>
  </si>
  <si>
    <t>****** 77.6%</t>
  </si>
  <si>
    <t>****** 99</t>
  </si>
  <si>
    <t>****** 84</t>
  </si>
  <si>
    <t>****** 95</t>
  </si>
  <si>
    <t>**** 1692</t>
  </si>
  <si>
    <t>**** 1384</t>
  </si>
  <si>
    <t>***** 541</t>
  </si>
  <si>
    <t>***** 752</t>
  </si>
  <si>
    <t>***** 309</t>
  </si>
  <si>
    <t>**** 1173</t>
  </si>
  <si>
    <t>**** 1634</t>
  </si>
  <si>
    <t>**** 1567</t>
  </si>
  <si>
    <t>***** 347</t>
  </si>
  <si>
    <t>***** 155</t>
  </si>
  <si>
    <t>****** 58.6%</t>
  </si>
  <si>
    <t>**** 1293</t>
  </si>
  <si>
    <t>***** 348</t>
  </si>
  <si>
    <t>**** 1552</t>
  </si>
  <si>
    <t>****** 68.6%</t>
  </si>
  <si>
    <t>***** 312</t>
  </si>
  <si>
    <t>***** 378</t>
  </si>
  <si>
    <t>****** 55.9%</t>
  </si>
  <si>
    <t>***** 584</t>
  </si>
  <si>
    <t>**** 1103</t>
  </si>
  <si>
    <t>****** 49.9%</t>
  </si>
  <si>
    <t>**** 1294</t>
  </si>
  <si>
    <t>***** 310</t>
  </si>
  <si>
    <t>****** 65.6%</t>
  </si>
  <si>
    <t>***** 231</t>
  </si>
  <si>
    <t>***** 740</t>
  </si>
  <si>
    <t>**** 1050</t>
  </si>
  <si>
    <t>**** 1166</t>
  </si>
  <si>
    <t>**** 1774</t>
  </si>
  <si>
    <t>***** 646</t>
  </si>
  <si>
    <t>**** 1458</t>
  </si>
  <si>
    <t>***** 636</t>
  </si>
  <si>
    <t>****** 64.7%</t>
  </si>
  <si>
    <t>**** 1318</t>
  </si>
  <si>
    <t>****** 29.8%</t>
  </si>
  <si>
    <t>**** 1533</t>
  </si>
  <si>
    <t>***** 602</t>
  </si>
  <si>
    <t>***** 442</t>
  </si>
  <si>
    <t>**** 1447</t>
  </si>
  <si>
    <t>****** 37.1%</t>
  </si>
  <si>
    <t>***** 909</t>
  </si>
  <si>
    <t>****** 50.1%</t>
  </si>
  <si>
    <t>**** 1165</t>
  </si>
  <si>
    <t>**** 1346</t>
  </si>
  <si>
    <t>****** 29.5%</t>
  </si>
  <si>
    <t>**** 1470</t>
  </si>
  <si>
    <t>***** 446</t>
  </si>
  <si>
    <t>**** 1558</t>
  </si>
  <si>
    <t>**** 1381</t>
  </si>
  <si>
    <t>***** 823</t>
  </si>
  <si>
    <t>****** 36.4%</t>
  </si>
  <si>
    <t>***** 725</t>
  </si>
  <si>
    <t>****** 42.5%</t>
  </si>
  <si>
    <t>**** 1309</t>
  </si>
  <si>
    <t>****** 69.5%</t>
  </si>
  <si>
    <t>****** 44.5%</t>
  </si>
  <si>
    <t>****** 61.3%</t>
  </si>
  <si>
    <t>**** 1097</t>
  </si>
  <si>
    <t>****** 58.5%</t>
  </si>
  <si>
    <t>***** 153</t>
  </si>
  <si>
    <t>***** 911</t>
  </si>
  <si>
    <t>***** 637</t>
  </si>
  <si>
    <t>***** 358</t>
  </si>
  <si>
    <t>***** 544</t>
  </si>
  <si>
    <t>***** 457</t>
  </si>
  <si>
    <t>***** 313</t>
  </si>
  <si>
    <t>***** 767</t>
  </si>
  <si>
    <t>***** 668</t>
  </si>
  <si>
    <t>**** 1319</t>
  </si>
  <si>
    <t>***** 284</t>
  </si>
  <si>
    <t>****** 69.4%</t>
  </si>
  <si>
    <t>****** 33.4%</t>
  </si>
  <si>
    <t>***** 666</t>
  </si>
  <si>
    <t>****** 47.3%</t>
  </si>
  <si>
    <t>**** 1298</t>
  </si>
  <si>
    <t>****** 43.3%</t>
  </si>
  <si>
    <t>**** 1438</t>
  </si>
  <si>
    <t>***** 876</t>
  </si>
  <si>
    <t>**** 1360</t>
  </si>
  <si>
    <t>**** 1488</t>
  </si>
  <si>
    <t>***** 650</t>
  </si>
  <si>
    <t>***** 652</t>
  </si>
  <si>
    <t>***** 990</t>
  </si>
  <si>
    <t>**** 1001</t>
  </si>
  <si>
    <t>**** 1130</t>
  </si>
  <si>
    <t>***** 860</t>
  </si>
  <si>
    <t>**** 1075</t>
  </si>
  <si>
    <t>***** 935</t>
  </si>
  <si>
    <t>****** 42.3%</t>
  </si>
  <si>
    <t>***** 188</t>
  </si>
  <si>
    <t>****** 88.1%</t>
  </si>
  <si>
    <t>***** 816</t>
  </si>
  <si>
    <t>***** 985</t>
  </si>
  <si>
    <t>****** 41.3%</t>
  </si>
  <si>
    <t>**** 1014</t>
  </si>
  <si>
    <t>***** 236</t>
  </si>
  <si>
    <t>***** 907</t>
  </si>
  <si>
    <t>***** 257</t>
  </si>
  <si>
    <t>****** 68.5%</t>
  </si>
  <si>
    <t>**** 1056</t>
  </si>
  <si>
    <t>***** 757</t>
  </si>
  <si>
    <t>**** 1085</t>
  </si>
  <si>
    <t>**** 1283</t>
  </si>
  <si>
    <t>****** 75.4%</t>
  </si>
  <si>
    <t>***** 174</t>
  </si>
  <si>
    <t>**** 1398</t>
  </si>
  <si>
    <t>**** 1198</t>
  </si>
  <si>
    <t>**** 1701</t>
  </si>
  <si>
    <t>**** 1340</t>
  </si>
  <si>
    <t>***** 314</t>
  </si>
  <si>
    <t>***** 471</t>
  </si>
  <si>
    <t>****** 56.1%</t>
  </si>
  <si>
    <t>**** 1170</t>
  </si>
  <si>
    <t>**** 1008</t>
  </si>
  <si>
    <t>***** 836</t>
  </si>
  <si>
    <t>***** 548</t>
  </si>
  <si>
    <t>****** 46.9%</t>
  </si>
  <si>
    <t>**** 1744</t>
  </si>
  <si>
    <t>**** 1717</t>
  </si>
  <si>
    <t>**** 1223</t>
  </si>
  <si>
    <t>****** 74.1%</t>
  </si>
  <si>
    <t>**** 1178</t>
  </si>
  <si>
    <t>***** 376</t>
  </si>
  <si>
    <t>**** 1414</t>
  </si>
  <si>
    <t>***** 202</t>
  </si>
  <si>
    <t>***** 461</t>
  </si>
  <si>
    <t>****** 54.0%</t>
  </si>
  <si>
    <t>****** 48.6%</t>
  </si>
  <si>
    <t>****** 87.0%</t>
  </si>
  <si>
    <t>**** 1652</t>
  </si>
  <si>
    <t>****** 73.6%</t>
  </si>
  <si>
    <t>***** 256</t>
  </si>
  <si>
    <t>***** 573</t>
  </si>
  <si>
    <t>****** 51.9%</t>
  </si>
  <si>
    <t>***** 439</t>
  </si>
  <si>
    <t>****** 53.9%</t>
  </si>
  <si>
    <t>**** 1700</t>
  </si>
  <si>
    <t>****** 56.7%</t>
  </si>
  <si>
    <t>**** 1013</t>
  </si>
  <si>
    <t>**** 1083</t>
  </si>
  <si>
    <t>***** 377</t>
  </si>
  <si>
    <t>**** 1582</t>
  </si>
  <si>
    <t>***** 781</t>
  </si>
  <si>
    <t>**** 1615</t>
  </si>
  <si>
    <t>**** 1043</t>
  </si>
  <si>
    <t>**** 1367</t>
  </si>
  <si>
    <t>**** 1267</t>
  </si>
  <si>
    <t>***** 971</t>
  </si>
  <si>
    <t>****** 65.0%</t>
  </si>
  <si>
    <t>**** 1276</t>
  </si>
  <si>
    <t>**** 1316</t>
  </si>
  <si>
    <t>***** 884</t>
  </si>
  <si>
    <t>**** 1669</t>
  </si>
  <si>
    <t>**** 1537</t>
  </si>
  <si>
    <t>***** 968</t>
  </si>
  <si>
    <t>****** 50.3%</t>
  </si>
  <si>
    <t>**** 1421</t>
  </si>
  <si>
    <t>**** 1032</t>
  </si>
  <si>
    <t>****** 30.8%</t>
  </si>
  <si>
    <t>**** 1380</t>
  </si>
  <si>
    <t>**** 1160</t>
  </si>
  <si>
    <t>**** 1379</t>
  </si>
  <si>
    <t>****** 37.2%</t>
  </si>
  <si>
    <t>**** 1243</t>
  </si>
  <si>
    <t>**** 1149</t>
  </si>
  <si>
    <t>***** 580</t>
  </si>
  <si>
    <t>****** 47.0%</t>
  </si>
  <si>
    <t>**** 1330</t>
  </si>
  <si>
    <t>**** 1136</t>
  </si>
  <si>
    <t>***** 827</t>
  </si>
  <si>
    <t>***** 248</t>
  </si>
  <si>
    <t>***** 418</t>
  </si>
  <si>
    <t>****** 56.4%</t>
  </si>
  <si>
    <t>***** 409</t>
  </si>
  <si>
    <t>***** 249</t>
  </si>
  <si>
    <t>****** 61.7%</t>
  </si>
  <si>
    <t>****** 79.7%</t>
  </si>
  <si>
    <t>***** 390</t>
  </si>
  <si>
    <t>****** 61.5%</t>
  </si>
  <si>
    <t>****** 35.1%</t>
  </si>
  <si>
    <t>***** 832</t>
  </si>
  <si>
    <t>***** 894</t>
  </si>
  <si>
    <t>***** 560</t>
  </si>
  <si>
    <t>****** 48.8%</t>
  </si>
  <si>
    <t>**** 1555</t>
  </si>
  <si>
    <t>***** 999</t>
  </si>
  <si>
    <t>**** 1576</t>
  </si>
  <si>
    <t>***** 444</t>
  </si>
  <si>
    <t>****** 52.3%</t>
  </si>
  <si>
    <t>****** 69.0%</t>
  </si>
  <si>
    <t>***** 394</t>
  </si>
  <si>
    <t>***** 556</t>
  </si>
  <si>
    <t>***** 506</t>
  </si>
  <si>
    <t>***** 955</t>
  </si>
  <si>
    <t>***** 437</t>
  </si>
  <si>
    <t>***** 514</t>
  </si>
  <si>
    <t>**** 1362</t>
  </si>
  <si>
    <t>***** 640</t>
  </si>
  <si>
    <t>**** 1463</t>
  </si>
  <si>
    <t>***** 554</t>
  </si>
  <si>
    <t>***** 529</t>
  </si>
  <si>
    <t>****** 53.7%</t>
  </si>
  <si>
    <t>**** 1761</t>
  </si>
  <si>
    <t>**** 1323</t>
  </si>
  <si>
    <t>***** 840</t>
  </si>
  <si>
    <t>**** 1439</t>
  </si>
  <si>
    <t>***** 852</t>
  </si>
  <si>
    <t>***** 367</t>
  </si>
  <si>
    <t>****** 58.9%</t>
  </si>
  <si>
    <t>**** 1575</t>
  </si>
  <si>
    <t>****** 40.3%</t>
  </si>
  <si>
    <t>***** 438</t>
  </si>
  <si>
    <t>***** 928</t>
  </si>
  <si>
    <t>***** 520</t>
  </si>
  <si>
    <t>**** 1344</t>
  </si>
  <si>
    <t>****** 73.7%</t>
  </si>
  <si>
    <t>**** 1289</t>
  </si>
  <si>
    <t>**** 1121</t>
  </si>
  <si>
    <t>***** 739</t>
  </si>
  <si>
    <t>***** 958</t>
  </si>
  <si>
    <t>**** 1220</t>
  </si>
  <si>
    <t>****** 30.9%</t>
  </si>
  <si>
    <t>**** 1452</t>
  </si>
  <si>
    <t>**** 1483</t>
  </si>
  <si>
    <t>**** 1314</t>
  </si>
  <si>
    <t>**** 1409</t>
  </si>
  <si>
    <t>****** 29.1%</t>
  </si>
  <si>
    <t>****** 66.4%</t>
  </si>
  <si>
    <t>***** 181</t>
  </si>
  <si>
    <t>****** 87.3%</t>
  </si>
  <si>
    <t>***** 597</t>
  </si>
  <si>
    <t>**** 1676</t>
  </si>
  <si>
    <t>**** 1553</t>
  </si>
  <si>
    <t>**** 1477</t>
  </si>
  <si>
    <t>***** 904</t>
  </si>
  <si>
    <t>**** 1181</t>
  </si>
  <si>
    <t>**** 1299</t>
  </si>
  <si>
    <t>**** 1241</t>
  </si>
  <si>
    <t>**** 1189</t>
  </si>
  <si>
    <t>***** 762</t>
  </si>
  <si>
    <t>***** 942</t>
  </si>
  <si>
    <t>***** 651</t>
  </si>
  <si>
    <t>***** 234</t>
  </si>
  <si>
    <t>****** 39.5%</t>
  </si>
  <si>
    <t>***** 524</t>
  </si>
  <si>
    <t>***** 289</t>
  </si>
  <si>
    <t>**** 1141</t>
  </si>
  <si>
    <t>***** 513</t>
  </si>
  <si>
    <t>***** 559</t>
  </si>
  <si>
    <t>***** 703</t>
  </si>
  <si>
    <t>***** 488</t>
  </si>
  <si>
    <t>***** 460</t>
  </si>
  <si>
    <t>***** 414</t>
  </si>
  <si>
    <t>***** 728</t>
  </si>
  <si>
    <t>***** 635</t>
  </si>
  <si>
    <t>***** 578</t>
  </si>
  <si>
    <t>***** 295</t>
  </si>
  <si>
    <t>***** 798</t>
  </si>
  <si>
    <t>***** 724</t>
  </si>
  <si>
    <t>**** 1434</t>
  </si>
  <si>
    <t>**** 1559</t>
  </si>
  <si>
    <t>***** 410</t>
  </si>
  <si>
    <t>***** 504</t>
  </si>
  <si>
    <t>***** 356</t>
  </si>
  <si>
    <t>**** 1214</t>
  </si>
  <si>
    <t>**** 1404</t>
  </si>
  <si>
    <t>**** 1162</t>
  </si>
  <si>
    <t>**** 1234</t>
  </si>
  <si>
    <t>**** 1424</t>
  </si>
  <si>
    <t>***** 680</t>
  </si>
  <si>
    <t>**** 1296</t>
  </si>
  <si>
    <t>***** 303</t>
  </si>
  <si>
    <t>***** 452</t>
  </si>
  <si>
    <t>***** 448</t>
  </si>
  <si>
    <t>**** 1161</t>
  </si>
  <si>
    <t>****** 31.9%</t>
  </si>
  <si>
    <t>**** 1369</t>
  </si>
  <si>
    <t>**** 1540</t>
  </si>
  <si>
    <t>***** 819</t>
  </si>
  <si>
    <t>***** 290</t>
  </si>
  <si>
    <t>***** 826</t>
  </si>
  <si>
    <t>**** 1116</t>
  </si>
  <si>
    <t>***** 710</t>
  </si>
  <si>
    <t>**** 1501</t>
  </si>
  <si>
    <t>***** 788</t>
  </si>
  <si>
    <t>**** 1067</t>
  </si>
  <si>
    <t>****** 33.8%</t>
  </si>
  <si>
    <t>***** 502</t>
  </si>
  <si>
    <t>***** 590</t>
  </si>
  <si>
    <t>***** 422</t>
  </si>
  <si>
    <t>***** 672</t>
  </si>
  <si>
    <t>***** 714</t>
  </si>
  <si>
    <t>***** 512</t>
  </si>
  <si>
    <t>**** 1544</t>
  </si>
  <si>
    <t>****** 27.4%</t>
  </si>
  <si>
    <t>**** 1305</t>
  </si>
  <si>
    <t>***** 268</t>
  </si>
  <si>
    <t>**** 1446</t>
  </si>
  <si>
    <t>***** 601</t>
  </si>
  <si>
    <t>***** 810</t>
  </si>
  <si>
    <t>**** 1219</t>
  </si>
  <si>
    <t>***** 441</t>
  </si>
  <si>
    <t>***** 748</t>
  </si>
  <si>
    <t>***** 412</t>
  </si>
  <si>
    <t>****** 65.1%</t>
  </si>
  <si>
    <t>***** 384</t>
  </si>
  <si>
    <t>***** 469</t>
  </si>
  <si>
    <t>***** 407</t>
  </si>
  <si>
    <t>****** 58.8%</t>
  </si>
  <si>
    <t>***** 536</t>
  </si>
  <si>
    <t>***** 172</t>
  </si>
  <si>
    <t>**** 1093</t>
  </si>
  <si>
    <t>**** 1155</t>
  </si>
  <si>
    <t>**** 1174</t>
  </si>
  <si>
    <t>**** 1480</t>
  </si>
  <si>
    <t>****** 52.2%</t>
  </si>
  <si>
    <t>****** 88.9%</t>
  </si>
  <si>
    <t>**** 1215</t>
  </si>
  <si>
    <t>***** 898</t>
  </si>
  <si>
    <t>**** 1222</t>
  </si>
  <si>
    <t>***** 389</t>
  </si>
  <si>
    <t>***** 166</t>
  </si>
  <si>
    <t>***** 161</t>
  </si>
  <si>
    <t>**** 1033</t>
  </si>
  <si>
    <t>***** 988</t>
  </si>
  <si>
    <t>***** 735</t>
  </si>
  <si>
    <t>**** 1353</t>
  </si>
  <si>
    <t>****** 53.1%</t>
  </si>
  <si>
    <t>***** 574</t>
  </si>
  <si>
    <t>****** 49.4%</t>
  </si>
  <si>
    <t>****** 67.7%</t>
  </si>
  <si>
    <t>**** 1581</t>
  </si>
  <si>
    <t>****** 57.6%</t>
  </si>
  <si>
    <t>**** 1665</t>
  </si>
  <si>
    <t>****** 26.5%</t>
  </si>
  <si>
    <t>****** 55.0%</t>
  </si>
  <si>
    <t>****** 44.6%</t>
  </si>
  <si>
    <t>***** 254</t>
  </si>
  <si>
    <t>****** 72.6%</t>
  </si>
  <si>
    <t>****** 57.7%</t>
  </si>
  <si>
    <t>****** 72.5%</t>
  </si>
  <si>
    <t>**** 1546</t>
  </si>
  <si>
    <t>**** 1525</t>
  </si>
  <si>
    <t>****** 60.6%</t>
  </si>
  <si>
    <t>****** 78.4%</t>
  </si>
  <si>
    <t>**** 1342</t>
  </si>
  <si>
    <t>**** 1301</t>
  </si>
  <si>
    <t>***** 670</t>
  </si>
  <si>
    <t>***** 950</t>
  </si>
  <si>
    <t>****** 47.5%</t>
  </si>
  <si>
    <t>**** 1347</t>
  </si>
  <si>
    <t>****** 72.4%</t>
  </si>
  <si>
    <t>***** 546</t>
  </si>
  <si>
    <t>****** 55.1%</t>
  </si>
  <si>
    <t>****** 63.9%</t>
  </si>
  <si>
    <t>***** 440</t>
  </si>
  <si>
    <t>****** 55.2%</t>
  </si>
  <si>
    <t>****** 49.3%</t>
  </si>
  <si>
    <t>***** 631</t>
  </si>
  <si>
    <t>***** 511</t>
  </si>
  <si>
    <t>***** 576</t>
  </si>
  <si>
    <t>***** 163</t>
  </si>
  <si>
    <t>***** 863</t>
  </si>
  <si>
    <t>***** 881</t>
  </si>
  <si>
    <t>***** 986</t>
  </si>
  <si>
    <t>***** 496</t>
  </si>
  <si>
    <t>***** 266</t>
  </si>
  <si>
    <t>***** 477</t>
  </si>
  <si>
    <t>***** 756</t>
  </si>
  <si>
    <t>***** 233</t>
  </si>
  <si>
    <t>***** 621</t>
  </si>
  <si>
    <t>****** 78.3%</t>
  </si>
  <si>
    <t>**** 1038</t>
  </si>
  <si>
    <t>***** 212</t>
  </si>
  <si>
    <t>***** 272</t>
  </si>
  <si>
    <t>**** 1233</t>
  </si>
  <si>
    <t>**** 1195</t>
  </si>
  <si>
    <t>**** 1064</t>
  </si>
  <si>
    <t>***** 989</t>
  </si>
  <si>
    <t>**** 1007</t>
  </si>
  <si>
    <t>**** 1203</t>
  </si>
  <si>
    <t>**** 1025</t>
  </si>
  <si>
    <t>**** 1631</t>
  </si>
  <si>
    <t>***** 953</t>
  </si>
  <si>
    <t>**** 1140</t>
  </si>
  <si>
    <t>**** 1114</t>
  </si>
  <si>
    <t>***** 605</t>
  </si>
  <si>
    <t>***** 951</t>
  </si>
  <si>
    <t>****** 73.8%</t>
  </si>
  <si>
    <t>**** 1823</t>
  </si>
  <si>
    <t>**** 1565</t>
  </si>
  <si>
    <t>***** 490</t>
  </si>
  <si>
    <t>***** 482</t>
  </si>
  <si>
    <t>**** 1271</t>
  </si>
  <si>
    <t>**** 1653</t>
  </si>
  <si>
    <t>**** 1104</t>
  </si>
  <si>
    <t>****** 87.5%</t>
  </si>
  <si>
    <t>***** 388</t>
  </si>
  <si>
    <t>**** 1702</t>
  </si>
  <si>
    <t>**** 1099</t>
  </si>
  <si>
    <t>**** 1515</t>
  </si>
  <si>
    <t>**** 1677</t>
  </si>
  <si>
    <t>**** 1402</t>
  </si>
  <si>
    <t>***** 751</t>
  </si>
  <si>
    <t>**** 1206</t>
  </si>
  <si>
    <t>**** 1388</t>
  </si>
  <si>
    <t>**** 1209</t>
  </si>
  <si>
    <t>**** 1506</t>
  </si>
  <si>
    <t>**** 1449</t>
  </si>
  <si>
    <t>****** 79.9%</t>
  </si>
  <si>
    <t>****** 79.6%</t>
  </si>
  <si>
    <t>****** 69.2%</t>
  </si>
  <si>
    <t>**** 1416</t>
  </si>
  <si>
    <t>***** 717</t>
  </si>
  <si>
    <t>***** 164</t>
  </si>
  <si>
    <t>***** 396</t>
  </si>
  <si>
    <t>**** 1472</t>
  </si>
  <si>
    <t>**** 1374</t>
  </si>
  <si>
    <t>***** 890</t>
  </si>
  <si>
    <t>***** 888</t>
  </si>
  <si>
    <t>**** 1146</t>
  </si>
  <si>
    <t>**** 1242</t>
  </si>
  <si>
    <t>**** 1123</t>
  </si>
  <si>
    <t>**** 1317</t>
  </si>
  <si>
    <t>**** 1158</t>
  </si>
  <si>
    <t>****** 52.4%</t>
  </si>
  <si>
    <t>**** 1255</t>
  </si>
  <si>
    <t>**** 1278</t>
  </si>
  <si>
    <t>**** 1641</t>
  </si>
  <si>
    <t>**** 1432</t>
  </si>
  <si>
    <t>***** 820</t>
  </si>
  <si>
    <t>***** 784</t>
  </si>
  <si>
    <t>**** 1769</t>
  </si>
  <si>
    <t>****** 51.8%</t>
  </si>
  <si>
    <t>**** 1041</t>
  </si>
  <si>
    <t>***** 475</t>
  </si>
  <si>
    <t>***** 499</t>
  </si>
  <si>
    <t>***** 943</t>
  </si>
  <si>
    <t>***** 736</t>
  </si>
  <si>
    <t>***** 644</t>
  </si>
  <si>
    <t>***** 344</t>
  </si>
  <si>
    <t>****** 64.9%</t>
  </si>
  <si>
    <t>***** 217</t>
  </si>
  <si>
    <t>***** 116</t>
  </si>
  <si>
    <t>****** 72.1%</t>
  </si>
  <si>
    <t>***** 760</t>
  </si>
  <si>
    <t>****** 46.1%</t>
  </si>
  <si>
    <t>****** 57.4%</t>
  </si>
  <si>
    <t>***** 908</t>
  </si>
  <si>
    <t>****** 41.5%</t>
  </si>
  <si>
    <t>****** 31.1%</t>
  </si>
  <si>
    <t>***** 400</t>
  </si>
  <si>
    <t>***** 454</t>
  </si>
  <si>
    <t>****** 52.7%</t>
  </si>
  <si>
    <t>****** 60.0%</t>
  </si>
  <si>
    <t>****** 63.3%</t>
  </si>
  <si>
    <t>***** 720</t>
  </si>
  <si>
    <t>***** 655</t>
  </si>
  <si>
    <t>****** 71.9%</t>
  </si>
  <si>
    <t>***** 208</t>
  </si>
  <si>
    <t>***** 689</t>
  </si>
  <si>
    <t>***** 140</t>
  </si>
  <si>
    <t>***** 699</t>
  </si>
  <si>
    <t>***** 624</t>
  </si>
  <si>
    <t>***** 660</t>
  </si>
  <si>
    <t>****** 63.6%</t>
  </si>
  <si>
    <t>***** 133</t>
  </si>
  <si>
    <t>****** 87</t>
  </si>
  <si>
    <t>****** 42.6%</t>
  </si>
  <si>
    <t>****** 49.1%</t>
  </si>
  <si>
    <t>***** 372</t>
  </si>
  <si>
    <t>***** 195</t>
  </si>
  <si>
    <t>***** 120</t>
  </si>
  <si>
    <t>****** 67.4%</t>
  </si>
  <si>
    <t>***** 106</t>
  </si>
  <si>
    <t>***** 137</t>
  </si>
  <si>
    <t>****** 82</t>
  </si>
  <si>
    <t>****** 91</t>
  </si>
  <si>
    <t>***** 510</t>
  </si>
  <si>
    <t>***** 128</t>
  </si>
  <si>
    <t>****** 60.2%</t>
  </si>
  <si>
    <t>***** 617</t>
  </si>
  <si>
    <t>***** 586</t>
  </si>
  <si>
    <t>***** 681</t>
  </si>
  <si>
    <t>***** 395</t>
  </si>
  <si>
    <t>****** 53.0%</t>
  </si>
  <si>
    <t>***** 783</t>
  </si>
  <si>
    <t>***** 569</t>
  </si>
  <si>
    <t>***** 355</t>
  </si>
  <si>
    <t>***** 335</t>
  </si>
  <si>
    <t>***** 118</t>
  </si>
  <si>
    <t>****** 67.8%</t>
  </si>
  <si>
    <t>***** 294</t>
  </si>
  <si>
    <t>****** 76</t>
  </si>
  <si>
    <t>***** 103</t>
  </si>
  <si>
    <t>***** 749</t>
  </si>
  <si>
    <t>***** 604</t>
  </si>
  <si>
    <t>***** 721</t>
  </si>
  <si>
    <t>***** 879</t>
  </si>
  <si>
    <t>***** 776</t>
  </si>
  <si>
    <t>***** 657</t>
  </si>
  <si>
    <t>***** 515</t>
  </si>
  <si>
    <t>***** 478</t>
  </si>
  <si>
    <t>****** 85.3%</t>
  </si>
  <si>
    <t>***** 381</t>
  </si>
  <si>
    <t>**** 1387</t>
  </si>
  <si>
    <t>**** 1433</t>
  </si>
  <si>
    <t>***** 264</t>
  </si>
  <si>
    <t>**** 1228</t>
  </si>
  <si>
    <t>**** 1656</t>
  </si>
  <si>
    <t>****** 87.2%</t>
  </si>
  <si>
    <t>**** 1492</t>
  </si>
  <si>
    <t>****** 87.6%</t>
  </si>
  <si>
    <t>***** 494</t>
  </si>
  <si>
    <t>****** 50.4%</t>
  </si>
  <si>
    <t>**** 1108</t>
  </si>
  <si>
    <t>**** 1493</t>
  </si>
  <si>
    <t>**** 1200</t>
  </si>
  <si>
    <t>**** 1196</t>
  </si>
  <si>
    <t>**** 1627</t>
  </si>
  <si>
    <t>**** 1606</t>
  </si>
  <si>
    <t>***** 682</t>
  </si>
  <si>
    <t>**** 1164</t>
  </si>
  <si>
    <t>**** 1359</t>
  </si>
  <si>
    <t>****** 74.0%</t>
  </si>
  <si>
    <t>**** 1237</t>
  </si>
  <si>
    <t>**** 1176</t>
  </si>
  <si>
    <t>**** 1568</t>
  </si>
  <si>
    <t>****** 69.1%</t>
  </si>
  <si>
    <t>****** 80.1%</t>
  </si>
  <si>
    <t>**** 1422</t>
  </si>
  <si>
    <t>**** 1496</t>
  </si>
  <si>
    <t>***** 706</t>
  </si>
  <si>
    <t>***** 526</t>
  </si>
  <si>
    <t>**** 1511</t>
  </si>
  <si>
    <t>***** 952</t>
  </si>
  <si>
    <t>**** 1611</t>
  </si>
  <si>
    <t>****** 61.9%</t>
  </si>
  <si>
    <t>****** 81.3%</t>
  </si>
  <si>
    <t>****** 76.1%</t>
  </si>
  <si>
    <t>***** 371</t>
  </si>
  <si>
    <t>***** 117</t>
  </si>
  <si>
    <t>***** 709</t>
  </si>
  <si>
    <t>****** 92</t>
  </si>
  <si>
    <t>****** 79</t>
  </si>
  <si>
    <t>***** 199</t>
  </si>
  <si>
    <t>****** 85.0%</t>
  </si>
  <si>
    <t>***** 129</t>
  </si>
  <si>
    <t>***** 674</t>
  </si>
  <si>
    <t>***** 495</t>
  </si>
  <si>
    <t>***** 109</t>
  </si>
  <si>
    <t>****** 89</t>
  </si>
  <si>
    <t>***** 143</t>
  </si>
  <si>
    <t>****** 85</t>
  </si>
  <si>
    <t>****** 55.3%</t>
  </si>
  <si>
    <t>****** 83</t>
  </si>
  <si>
    <t>***** 429</t>
  </si>
  <si>
    <t>***** 659</t>
  </si>
  <si>
    <t>***** 136</t>
  </si>
  <si>
    <t>****** 98</t>
  </si>
  <si>
    <t>****** 85.5%</t>
  </si>
  <si>
    <t>****** 78</t>
  </si>
  <si>
    <t>****** 85.4%</t>
  </si>
  <si>
    <t>***** 782</t>
  </si>
  <si>
    <t>***** 719</t>
  </si>
  <si>
    <t>***** 610</t>
  </si>
  <si>
    <t>***** 539</t>
  </si>
  <si>
    <t>***** 132</t>
  </si>
  <si>
    <t>****** 72</t>
  </si>
  <si>
    <t>***** 563</t>
  </si>
  <si>
    <t>***** 566</t>
  </si>
  <si>
    <t>****** 62.1%</t>
  </si>
  <si>
    <t>****** 57.8%</t>
  </si>
  <si>
    <t>***** 811</t>
  </si>
  <si>
    <t>***** 327</t>
  </si>
  <si>
    <t>***** 127</t>
  </si>
  <si>
    <t>****** 85.6%</t>
  </si>
  <si>
    <t>****** 77.9%</t>
  </si>
  <si>
    <t>***** 131</t>
  </si>
  <si>
    <t>***** 104</t>
  </si>
  <si>
    <t>Hausfrauen/Hausmänner</t>
  </si>
  <si>
    <t>CH</t>
  </si>
  <si>
    <t>ZH</t>
  </si>
  <si>
    <t>LU</t>
  </si>
  <si>
    <t>SZ</t>
  </si>
  <si>
    <t>NW</t>
  </si>
  <si>
    <t>ZG</t>
  </si>
  <si>
    <t>AG</t>
  </si>
  <si>
    <t>sortid</t>
  </si>
  <si>
    <t>NA</t>
  </si>
  <si>
    <t>+-%</t>
  </si>
  <si>
    <t>Erwerbstätige / Erwerbstätiger</t>
  </si>
  <si>
    <t>Erwerbslose / Erwerbsloser</t>
  </si>
  <si>
    <t>Nichterwerbsperson</t>
  </si>
  <si>
    <t>Schweizer</t>
  </si>
  <si>
    <t>Ausländer</t>
  </si>
  <si>
    <t>46.2 *</t>
  </si>
  <si>
    <t>75.1 *</t>
  </si>
  <si>
    <t>98.1 *</t>
  </si>
  <si>
    <t>88.1 *</t>
  </si>
  <si>
    <t>45.1 *</t>
  </si>
  <si>
    <t>80.1 *</t>
  </si>
  <si>
    <t>87.8 *</t>
  </si>
  <si>
    <t>47.6 *</t>
  </si>
  <si>
    <t>* Extrapolation aufgrund von 49 oder weniger Beobachtungen. Die Resultate sind mit grosser Vorsicht zu interpretieren.</t>
  </si>
  <si>
    <t>Quelle: Bundesamt für Statistik, Strukturerhebung. Eigene Berechnungen Statistisches Amt des Kantons Zürich</t>
  </si>
  <si>
    <t>Ständige Wohnbevölkerung ab 15 Jahren nach Kanton, Staatsangehörigkeit und Arbeitsmarktstatus, 2012</t>
  </si>
  <si>
    <t>Erwerbstätige / Erwerbstätiger Vollzeit</t>
  </si>
  <si>
    <t>Erwerbstätige / Erwerbstätiger Teilzeit</t>
  </si>
  <si>
    <t>52.5 *</t>
  </si>
  <si>
    <t>Erwerbstätige / Erwerbstätiger Teilzeit I</t>
  </si>
  <si>
    <t>Erwerbstätige / Erwerbstätiger Teilzeit II</t>
  </si>
  <si>
    <t>Erwerbstätige / Erwerbstätiger Teilzeit III</t>
  </si>
  <si>
    <t>Erwerbslose/ Erwerbsloser</t>
  </si>
  <si>
    <t>Nichterwerbsperson in Ausbildung</t>
  </si>
  <si>
    <t>Hausfrau / Hausmann</t>
  </si>
  <si>
    <t>Rentner / Rentnerin (AHV, IV)</t>
  </si>
  <si>
    <t>Andere Nichterwerbsperson</t>
  </si>
  <si>
    <t>59.2 *</t>
  </si>
  <si>
    <t>88.0 *</t>
  </si>
  <si>
    <t>87.7 *</t>
  </si>
  <si>
    <t>98.0 *</t>
  </si>
  <si>
    <t>70.8 *</t>
  </si>
  <si>
    <t>50.8 *</t>
  </si>
  <si>
    <t>52.7 *</t>
  </si>
  <si>
    <t>absolut</t>
  </si>
  <si>
    <t>in %</t>
  </si>
  <si>
    <t>Fehlende Angabe</t>
  </si>
  <si>
    <t>x</t>
  </si>
  <si>
    <t>x: Entfällt, weil trivial oder Begriffe nicht anwendbar</t>
  </si>
  <si>
    <t>Erwerbstätige</t>
  </si>
  <si>
    <t>Nichterwerbspersonen</t>
  </si>
  <si>
    <t>Erwerbstätige Vollzeit</t>
  </si>
  <si>
    <t>Erwerbstätige Teilzeit</t>
  </si>
  <si>
    <t xml:space="preserve">Erwerbslose </t>
  </si>
  <si>
    <t>Erwerbstätige Teilzeit I</t>
  </si>
  <si>
    <t>Erwerbstätige Teilzeit II</t>
  </si>
  <si>
    <t>Erwerbstätige Teilzeit III</t>
  </si>
  <si>
    <t>** Extrapolation aufgrund von 49 oder weniger Beobachtungen. Die Resultate sind mit grosser Vorsicht zu interpretieren.</t>
  </si>
  <si>
    <t>Quelle: Bundesamt für Statistik, Strukturerhebung; Bearbeitung: Statistisches Amt des Kantons Zürich</t>
  </si>
  <si>
    <t>Arbeitsmarktstatus</t>
  </si>
  <si>
    <t>Quelle: BFS, Strukturerhebung</t>
  </si>
  <si>
    <t>Erwerbstätigenquote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</si>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</sst>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_ ;\-#,##0\ "/>
    <numFmt numFmtId="167" formatCode="* #,###"/>
    <numFmt numFmtId="168" formatCode="##0.0%"/>
    <numFmt numFmtId="169" formatCode="0.000000000000000%"/>
  </numFmts>
  <fonts count="27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"/>
      <name val="Arial Narrow"/>
      <family val="2"/>
    </font>
    <font>
      <b/>
      <sz val="8"/>
      <color indexed="8"/>
      <name val="Arial narrow"/>
      <family val="2"/>
    </font>
    <font>
      <b/>
      <sz val="8"/>
      <color indexed="8"/>
      <name val="Arial narrow"/>
      <family val="2"/>
    </font>
    <font>
      <b/>
      <sz val="8"/>
      <color indexed="8"/>
      <name val="Arial"/>
      <family val="2"/>
    </font>
    <font>
      <sz val="8"/>
      <name val="Arial Narrow"/>
      <family val="2"/>
    </font>
    <font>
      <sz val="9"/>
      <color indexed="8"/>
      <name val="Arial Narrow"/>
      <family val="2"/>
    </font>
    <font>
      <b/>
      <sz val="10"/>
      <color indexed="8"/>
      <name val="Arial Narrow"/>
      <family val="2"/>
    </font>
    <font>
      <sz val="11"/>
      <color theme="1"/>
      <name val="Arial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 Unicode MS"/>
      <family val="2"/>
    </font>
    <font>
      <b/>
      <sz val="10"/>
      <color theme="1"/>
      <name val="Arial Unicode MS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" fillId="3" borderId="0" xfId="0" applyNumberFormat="1" applyFont="1" applyFill="1" applyBorder="1" applyAlignment="1" applyProtection="1">
      <alignment horizontal="left" vertical="top"/>
    </xf>
    <xf numFmtId="164" fontId="3" fillId="3" borderId="0" xfId="1" applyNumberFormat="1" applyFont="1" applyFill="1" applyBorder="1" applyAlignment="1" applyProtection="1">
      <alignment horizontal="left" vertical="top"/>
    </xf>
    <xf numFmtId="165" fontId="3" fillId="3" borderId="0" xfId="2" applyNumberFormat="1" applyFont="1" applyFill="1" applyBorder="1" applyAlignment="1" applyProtection="1">
      <alignment horizontal="left" vertical="top"/>
    </xf>
    <xf numFmtId="165" fontId="3" fillId="4" borderId="0" xfId="2" applyNumberFormat="1" applyFont="1" applyFill="1" applyBorder="1" applyAlignment="1" applyProtection="1">
      <alignment horizontal="right" vertical="top"/>
    </xf>
    <xf numFmtId="0" fontId="0" fillId="2" borderId="0" xfId="0" applyNumberFormat="1" applyFont="1" applyFill="1" applyBorder="1" applyAlignment="1" applyProtection="1"/>
    <xf numFmtId="164" fontId="10" fillId="2" borderId="0" xfId="1" applyNumberFormat="1" applyFont="1" applyFill="1" applyBorder="1" applyAlignment="1" applyProtection="1"/>
    <xf numFmtId="165" fontId="10" fillId="2" borderId="0" xfId="2" applyNumberFormat="1" applyFont="1" applyFill="1" applyBorder="1" applyAlignment="1" applyProtection="1"/>
    <xf numFmtId="0" fontId="4" fillId="3" borderId="12" xfId="1" applyNumberFormat="1" applyFont="1" applyFill="1" applyBorder="1" applyAlignment="1" applyProtection="1">
      <alignment horizontal="left" vertical="top" wrapText="1"/>
    </xf>
    <xf numFmtId="0" fontId="4" fillId="3" borderId="12" xfId="2" applyNumberFormat="1" applyFont="1" applyFill="1" applyBorder="1" applyAlignment="1" applyProtection="1">
      <alignment horizontal="left" vertical="top" wrapText="1"/>
    </xf>
    <xf numFmtId="0" fontId="4" fillId="3" borderId="13" xfId="0" applyNumberFormat="1" applyFont="1" applyFill="1" applyBorder="1" applyAlignment="1" applyProtection="1">
      <alignment horizontal="left" vertical="top" wrapText="1"/>
    </xf>
    <xf numFmtId="0" fontId="4" fillId="5" borderId="14" xfId="0" applyNumberFormat="1" applyFont="1" applyFill="1" applyBorder="1" applyAlignment="1" applyProtection="1">
      <alignment horizontal="left" vertical="top" wrapText="1"/>
    </xf>
    <xf numFmtId="0" fontId="4" fillId="3" borderId="15" xfId="0" applyNumberFormat="1" applyFont="1" applyFill="1" applyBorder="1" applyAlignment="1" applyProtection="1">
      <alignment horizontal="left" vertical="top" wrapText="1"/>
    </xf>
    <xf numFmtId="0" fontId="4" fillId="3" borderId="12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 applyProtection="1"/>
    <xf numFmtId="164" fontId="10" fillId="2" borderId="1" xfId="1" applyNumberFormat="1" applyFont="1" applyFill="1" applyBorder="1" applyAlignment="1" applyProtection="1"/>
    <xf numFmtId="0" fontId="8" fillId="3" borderId="0" xfId="0" applyNumberFormat="1" applyFont="1" applyFill="1" applyBorder="1" applyAlignment="1" applyProtection="1">
      <alignment horizontal="left" vertical="top"/>
    </xf>
    <xf numFmtId="165" fontId="3" fillId="4" borderId="0" xfId="2" applyNumberFormat="1" applyFont="1" applyFill="1" applyBorder="1" applyAlignment="1" applyProtection="1">
      <alignment horizontal="left" vertical="top"/>
    </xf>
    <xf numFmtId="165" fontId="10" fillId="2" borderId="1" xfId="2" applyNumberFormat="1" applyFont="1" applyFill="1" applyBorder="1" applyAlignment="1" applyProtection="1"/>
    <xf numFmtId="0" fontId="4" fillId="3" borderId="13" xfId="2" applyNumberFormat="1" applyFont="1" applyFill="1" applyBorder="1" applyAlignment="1" applyProtection="1">
      <alignment horizontal="left" vertical="top" wrapText="1"/>
    </xf>
    <xf numFmtId="0" fontId="9" fillId="3" borderId="0" xfId="0" applyNumberFormat="1" applyFont="1" applyFill="1" applyBorder="1" applyAlignment="1" applyProtection="1">
      <alignment horizontal="left" vertical="top"/>
    </xf>
    <xf numFmtId="0" fontId="0" fillId="4" borderId="0" xfId="0" applyFill="1"/>
    <xf numFmtId="0" fontId="4" fillId="3" borderId="16" xfId="1" applyNumberFormat="1" applyFont="1" applyFill="1" applyBorder="1" applyAlignment="1" applyProtection="1">
      <alignment horizontal="left" vertical="top" wrapText="1"/>
    </xf>
    <xf numFmtId="0" fontId="4" fillId="4" borderId="2" xfId="0" applyNumberFormat="1" applyFont="1" applyFill="1" applyBorder="1" applyAlignment="1" applyProtection="1">
      <alignment horizontal="left" vertical="top" wrapText="1"/>
    </xf>
    <xf numFmtId="0" fontId="4" fillId="3" borderId="3" xfId="0" applyNumberFormat="1" applyFont="1" applyFill="1" applyBorder="1" applyAlignment="1" applyProtection="1">
      <alignment horizontal="left" vertical="top" wrapText="1"/>
    </xf>
    <xf numFmtId="0" fontId="4" fillId="4" borderId="0" xfId="0" applyNumberFormat="1" applyFont="1" applyFill="1" applyBorder="1" applyAlignment="1" applyProtection="1">
      <alignment horizontal="left" vertical="top" wrapText="1"/>
    </xf>
    <xf numFmtId="0" fontId="4" fillId="4" borderId="0" xfId="0" applyNumberFormat="1" applyFont="1" applyFill="1" applyBorder="1" applyAlignment="1" applyProtection="1">
      <alignment vertical="top" wrapText="1"/>
    </xf>
    <xf numFmtId="3" fontId="7" fillId="4" borderId="0" xfId="1" applyNumberFormat="1" applyFont="1" applyFill="1" applyBorder="1" applyAlignment="1" applyProtection="1">
      <alignment horizontal="right" wrapText="1"/>
    </xf>
    <xf numFmtId="165" fontId="7" fillId="4" borderId="0" xfId="2" applyNumberFormat="1" applyFont="1" applyFill="1" applyBorder="1" applyAlignment="1" applyProtection="1">
      <alignment horizontal="right" wrapText="1"/>
    </xf>
    <xf numFmtId="166" fontId="7" fillId="4" borderId="0" xfId="1" applyNumberFormat="1" applyFont="1" applyFill="1" applyBorder="1" applyAlignment="1" applyProtection="1">
      <alignment horizontal="right" wrapText="1"/>
    </xf>
    <xf numFmtId="165" fontId="7" fillId="4" borderId="0" xfId="1" applyNumberFormat="1" applyFont="1" applyFill="1" applyBorder="1" applyAlignment="1" applyProtection="1">
      <alignment horizontal="right" wrapText="1"/>
    </xf>
    <xf numFmtId="0" fontId="8" fillId="4" borderId="0" xfId="0" applyNumberFormat="1" applyFont="1" applyFill="1" applyBorder="1" applyAlignment="1" applyProtection="1">
      <alignment horizontal="left" vertical="top"/>
    </xf>
    <xf numFmtId="167" fontId="7" fillId="5" borderId="17" xfId="1" applyNumberFormat="1" applyFont="1" applyFill="1" applyBorder="1" applyAlignment="1" applyProtection="1">
      <alignment horizontal="right" wrapText="1"/>
    </xf>
    <xf numFmtId="168" fontId="7" fillId="5" borderId="18" xfId="2" applyNumberFormat="1" applyFont="1" applyFill="1" applyBorder="1" applyAlignment="1" applyProtection="1">
      <alignment horizontal="right" wrapText="1"/>
    </xf>
    <xf numFmtId="167" fontId="7" fillId="3" borderId="14" xfId="1" applyNumberFormat="1" applyFont="1" applyFill="1" applyBorder="1" applyAlignment="1" applyProtection="1">
      <alignment horizontal="right" wrapText="1"/>
    </xf>
    <xf numFmtId="168" fontId="7" fillId="3" borderId="14" xfId="1" applyNumberFormat="1" applyFont="1" applyFill="1" applyBorder="1" applyAlignment="1" applyProtection="1">
      <alignment horizontal="right" wrapText="1"/>
    </xf>
    <xf numFmtId="167" fontId="7" fillId="3" borderId="13" xfId="1" applyNumberFormat="1" applyFont="1" applyFill="1" applyBorder="1" applyAlignment="1" applyProtection="1">
      <alignment horizontal="right" wrapText="1"/>
    </xf>
    <xf numFmtId="168" fontId="7" fillId="3" borderId="13" xfId="1" applyNumberFormat="1" applyFont="1" applyFill="1" applyBorder="1" applyAlignment="1" applyProtection="1">
      <alignment horizontal="right" wrapText="1"/>
    </xf>
    <xf numFmtId="167" fontId="7" fillId="3" borderId="17" xfId="1" applyNumberFormat="1" applyFont="1" applyFill="1" applyBorder="1" applyAlignment="1" applyProtection="1">
      <alignment horizontal="right" wrapText="1"/>
    </xf>
    <xf numFmtId="168" fontId="7" fillId="3" borderId="17" xfId="1" applyNumberFormat="1" applyFont="1" applyFill="1" applyBorder="1" applyAlignment="1" applyProtection="1">
      <alignment horizontal="right" wrapText="1"/>
    </xf>
    <xf numFmtId="167" fontId="7" fillId="3" borderId="18" xfId="1" applyNumberFormat="1" applyFont="1" applyFill="1" applyBorder="1" applyAlignment="1" applyProtection="1">
      <alignment horizontal="right" wrapText="1"/>
    </xf>
    <xf numFmtId="168" fontId="7" fillId="3" borderId="18" xfId="1" applyNumberFormat="1" applyFont="1" applyFill="1" applyBorder="1" applyAlignment="1" applyProtection="1">
      <alignment horizontal="right" wrapText="1"/>
    </xf>
    <xf numFmtId="167" fontId="7" fillId="3" borderId="19" xfId="1" applyNumberFormat="1" applyFont="1" applyFill="1" applyBorder="1" applyAlignment="1" applyProtection="1">
      <alignment horizontal="right" wrapText="1"/>
    </xf>
    <xf numFmtId="168" fontId="7" fillId="3" borderId="19" xfId="1" applyNumberFormat="1" applyFont="1" applyFill="1" applyBorder="1" applyAlignment="1" applyProtection="1">
      <alignment horizontal="right" wrapText="1"/>
    </xf>
    <xf numFmtId="167" fontId="7" fillId="3" borderId="15" xfId="1" applyNumberFormat="1" applyFont="1" applyFill="1" applyBorder="1" applyAlignment="1" applyProtection="1">
      <alignment horizontal="right" wrapText="1"/>
    </xf>
    <xf numFmtId="168" fontId="7" fillId="3" borderId="15" xfId="1" applyNumberFormat="1" applyFont="1" applyFill="1" applyBorder="1" applyAlignment="1" applyProtection="1">
      <alignment horizontal="right" wrapText="1"/>
    </xf>
    <xf numFmtId="167" fontId="7" fillId="5" borderId="2" xfId="1" applyNumberFormat="1" applyFont="1" applyFill="1" applyBorder="1" applyAlignment="1" applyProtection="1">
      <alignment horizontal="right" wrapText="1"/>
    </xf>
    <xf numFmtId="168" fontId="7" fillId="5" borderId="2" xfId="2" applyNumberFormat="1" applyFont="1" applyFill="1" applyBorder="1" applyAlignment="1" applyProtection="1">
      <alignment horizontal="right" wrapText="1"/>
    </xf>
    <xf numFmtId="167" fontId="7" fillId="3" borderId="2" xfId="1" applyNumberFormat="1" applyFont="1" applyFill="1" applyBorder="1" applyAlignment="1" applyProtection="1">
      <alignment horizontal="right" wrapText="1"/>
    </xf>
    <xf numFmtId="168" fontId="7" fillId="3" borderId="2" xfId="2" applyNumberFormat="1" applyFont="1" applyFill="1" applyBorder="1" applyAlignment="1" applyProtection="1">
      <alignment horizontal="right" wrapText="1"/>
    </xf>
    <xf numFmtId="168" fontId="7" fillId="5" borderId="2" xfId="1" applyNumberFormat="1" applyFont="1" applyFill="1" applyBorder="1" applyAlignment="1" applyProtection="1">
      <alignment horizontal="right" wrapText="1"/>
    </xf>
    <xf numFmtId="168" fontId="7" fillId="3" borderId="2" xfId="1" applyNumberFormat="1" applyFont="1" applyFill="1" applyBorder="1" applyAlignment="1" applyProtection="1">
      <alignment horizontal="right" wrapText="1"/>
    </xf>
    <xf numFmtId="0" fontId="4" fillId="3" borderId="2" xfId="0" applyNumberFormat="1" applyFont="1" applyFill="1" applyBorder="1" applyAlignment="1" applyProtection="1">
      <alignment horizontal="left" vertical="top" wrapText="1"/>
    </xf>
    <xf numFmtId="0" fontId="4" fillId="3" borderId="25" xfId="1" applyNumberFormat="1" applyFont="1" applyFill="1" applyBorder="1" applyAlignment="1" applyProtection="1">
      <alignment horizontal="left" vertical="top" wrapText="1"/>
    </xf>
    <xf numFmtId="167" fontId="7" fillId="5" borderId="9" xfId="1" applyNumberFormat="1" applyFont="1" applyFill="1" applyBorder="1" applyAlignment="1" applyProtection="1">
      <alignment horizontal="right" wrapText="1"/>
    </xf>
    <xf numFmtId="167" fontId="7" fillId="3" borderId="9" xfId="1" applyNumberFormat="1" applyFont="1" applyFill="1" applyBorder="1" applyAlignment="1" applyProtection="1">
      <alignment horizontal="right" wrapText="1"/>
    </xf>
    <xf numFmtId="0" fontId="4" fillId="3" borderId="26" xfId="1" applyNumberFormat="1" applyFont="1" applyFill="1" applyBorder="1" applyAlignment="1" applyProtection="1">
      <alignment horizontal="left" vertical="top" wrapText="1"/>
    </xf>
    <xf numFmtId="0" fontId="4" fillId="3" borderId="27" xfId="0" applyNumberFormat="1" applyFont="1" applyFill="1" applyBorder="1" applyAlignment="1" applyProtection="1">
      <alignment horizontal="left" vertical="top" wrapText="1"/>
    </xf>
    <xf numFmtId="0" fontId="4" fillId="3" borderId="28" xfId="0" applyNumberFormat="1" applyFont="1" applyFill="1" applyBorder="1" applyAlignment="1" applyProtection="1">
      <alignment horizontal="left" vertical="top" wrapText="1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/>
    <xf numFmtId="0" fontId="13" fillId="0" borderId="0" xfId="0" applyFont="1" applyAlignment="1" applyProtection="1">
      <alignment horizontal="left"/>
      <protection locked="0"/>
    </xf>
    <xf numFmtId="0" fontId="13" fillId="0" borderId="0" xfId="0" applyFont="1"/>
    <xf numFmtId="0" fontId="13" fillId="0" borderId="0" xfId="3" applyFont="1"/>
    <xf numFmtId="0" fontId="13" fillId="0" borderId="0" xfId="3" applyFont="1" applyFill="1" applyAlignment="1">
      <alignment wrapText="1"/>
    </xf>
    <xf numFmtId="0" fontId="13" fillId="0" borderId="0" xfId="0" applyFont="1" applyFill="1" applyAlignment="1">
      <alignment wrapText="1"/>
    </xf>
    <xf numFmtId="0" fontId="13" fillId="0" borderId="0" xfId="0" applyFont="1" applyFill="1"/>
    <xf numFmtId="3" fontId="13" fillId="0" borderId="0" xfId="0" applyNumberFormat="1" applyFont="1" applyFill="1"/>
    <xf numFmtId="168" fontId="13" fillId="0" borderId="0" xfId="0" applyNumberFormat="1" applyFont="1" applyFill="1"/>
    <xf numFmtId="0" fontId="13" fillId="0" borderId="0" xfId="3" applyFont="1" applyFill="1"/>
    <xf numFmtId="0" fontId="15" fillId="0" borderId="0" xfId="3" applyFont="1"/>
    <xf numFmtId="0" fontId="14" fillId="0" borderId="0" xfId="0" applyFont="1" applyAlignment="1" applyProtection="1">
      <alignment horizontal="left"/>
      <protection locked="0"/>
    </xf>
    <xf numFmtId="0" fontId="17" fillId="0" borderId="0" xfId="3" applyFont="1"/>
    <xf numFmtId="0" fontId="18" fillId="0" borderId="0" xfId="3" applyFont="1"/>
    <xf numFmtId="0" fontId="15" fillId="0" borderId="2" xfId="3" applyFont="1" applyBorder="1"/>
    <xf numFmtId="0" fontId="16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wrapText="1"/>
    </xf>
    <xf numFmtId="0" fontId="17" fillId="0" borderId="2" xfId="3" applyFont="1" applyBorder="1"/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wrapText="1"/>
    </xf>
    <xf numFmtId="3" fontId="13" fillId="0" borderId="0" xfId="0" applyNumberFormat="1" applyFont="1" applyFill="1" applyBorder="1"/>
    <xf numFmtId="0" fontId="13" fillId="0" borderId="0" xfId="3" applyFont="1" applyBorder="1"/>
    <xf numFmtId="0" fontId="13" fillId="0" borderId="0" xfId="3" applyFont="1" applyAlignment="1">
      <alignment wrapText="1"/>
    </xf>
    <xf numFmtId="0" fontId="13" fillId="0" borderId="0" xfId="3" applyFont="1" applyFill="1" applyBorder="1" applyAlignment="1">
      <alignment wrapText="1"/>
    </xf>
    <xf numFmtId="0" fontId="13" fillId="0" borderId="0" xfId="0" applyFont="1" applyFill="1" applyBorder="1" applyAlignment="1" applyProtection="1">
      <alignment horizontal="left" wrapText="1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/>
    <xf numFmtId="0" fontId="13" fillId="0" borderId="0" xfId="3" applyFont="1" applyBorder="1" applyAlignment="1">
      <alignment wrapText="1"/>
    </xf>
    <xf numFmtId="3" fontId="13" fillId="0" borderId="0" xfId="3" applyNumberFormat="1" applyFont="1"/>
    <xf numFmtId="3" fontId="13" fillId="0" borderId="0" xfId="0" quotePrefix="1" applyNumberFormat="1" applyFont="1" applyFill="1" applyBorder="1"/>
    <xf numFmtId="0" fontId="15" fillId="0" borderId="0" xfId="0" applyFont="1"/>
    <xf numFmtId="3" fontId="13" fillId="0" borderId="2" xfId="0" applyNumberFormat="1" applyFont="1" applyFill="1" applyBorder="1"/>
    <xf numFmtId="0" fontId="13" fillId="0" borderId="2" xfId="3" applyFont="1" applyBorder="1"/>
    <xf numFmtId="0" fontId="13" fillId="6" borderId="2" xfId="3" applyFont="1" applyFill="1" applyBorder="1" applyAlignment="1">
      <alignment wrapText="1"/>
    </xf>
    <xf numFmtId="0" fontId="13" fillId="6" borderId="2" xfId="0" applyFont="1" applyFill="1" applyBorder="1" applyAlignment="1" applyProtection="1">
      <alignment horizontal="left" wrapText="1"/>
      <protection locked="0"/>
    </xf>
    <xf numFmtId="0" fontId="13" fillId="6" borderId="2" xfId="0" applyFont="1" applyFill="1" applyBorder="1" applyAlignment="1">
      <alignment wrapText="1"/>
    </xf>
    <xf numFmtId="0" fontId="15" fillId="6" borderId="4" xfId="3" applyFont="1" applyFill="1" applyBorder="1"/>
    <xf numFmtId="0" fontId="15" fillId="6" borderId="1" xfId="3" applyFont="1" applyFill="1" applyBorder="1"/>
    <xf numFmtId="3" fontId="15" fillId="6" borderId="1" xfId="0" applyNumberFormat="1" applyFont="1" applyFill="1" applyBorder="1"/>
    <xf numFmtId="3" fontId="15" fillId="6" borderId="5" xfId="0" applyNumberFormat="1" applyFont="1" applyFill="1" applyBorder="1"/>
    <xf numFmtId="0" fontId="15" fillId="6" borderId="10" xfId="3" applyFont="1" applyFill="1" applyBorder="1"/>
    <xf numFmtId="0" fontId="15" fillId="6" borderId="0" xfId="3" applyFont="1" applyFill="1" applyBorder="1"/>
    <xf numFmtId="0" fontId="15" fillId="6" borderId="11" xfId="3" applyFont="1" applyFill="1" applyBorder="1"/>
    <xf numFmtId="0" fontId="15" fillId="6" borderId="7" xfId="3" applyFont="1" applyFill="1" applyBorder="1"/>
    <xf numFmtId="0" fontId="15" fillId="6" borderId="29" xfId="3" applyFont="1" applyFill="1" applyBorder="1"/>
    <xf numFmtId="0" fontId="15" fillId="6" borderId="8" xfId="3" applyFont="1" applyFill="1" applyBorder="1"/>
    <xf numFmtId="3" fontId="13" fillId="0" borderId="2" xfId="0" applyNumberFormat="1" applyFont="1" applyFill="1" applyBorder="1" applyAlignment="1">
      <alignment horizontal="right"/>
    </xf>
    <xf numFmtId="0" fontId="20" fillId="0" borderId="0" xfId="0" applyFont="1" applyAlignment="1">
      <alignment wrapText="1"/>
    </xf>
    <xf numFmtId="0" fontId="21" fillId="0" borderId="30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0" fillId="0" borderId="32" xfId="0" applyFont="1" applyBorder="1" applyAlignment="1">
      <alignment wrapText="1"/>
    </xf>
    <xf numFmtId="0" fontId="20" fillId="0" borderId="33" xfId="0" applyFont="1" applyBorder="1" applyAlignment="1">
      <alignment wrapText="1"/>
    </xf>
    <xf numFmtId="0" fontId="20" fillId="0" borderId="34" xfId="0" applyFont="1" applyBorder="1" applyAlignment="1">
      <alignment wrapText="1"/>
    </xf>
    <xf numFmtId="0" fontId="20" fillId="0" borderId="35" xfId="0" applyFont="1" applyBorder="1" applyAlignment="1">
      <alignment wrapText="1"/>
    </xf>
    <xf numFmtId="0" fontId="20" fillId="0" borderId="36" xfId="0" applyFont="1" applyBorder="1" applyAlignment="1">
      <alignment wrapText="1"/>
    </xf>
    <xf numFmtId="168" fontId="13" fillId="0" borderId="0" xfId="3" applyNumberFormat="1" applyFont="1"/>
    <xf numFmtId="169" fontId="13" fillId="0" borderId="0" xfId="3" applyNumberFormat="1" applyFont="1"/>
    <xf numFmtId="10" fontId="13" fillId="0" borderId="0" xfId="0" applyNumberFormat="1" applyFont="1" applyFill="1" applyBorder="1"/>
    <xf numFmtId="10" fontId="13" fillId="0" borderId="0" xfId="0" applyNumberFormat="1" applyFont="1"/>
    <xf numFmtId="0" fontId="13" fillId="0" borderId="0" xfId="3" applyFont="1" applyFill="1" applyBorder="1"/>
    <xf numFmtId="168" fontId="13" fillId="0" borderId="0" xfId="3" applyNumberFormat="1" applyFont="1" applyFill="1"/>
    <xf numFmtId="165" fontId="13" fillId="0" borderId="0" xfId="0" applyNumberFormat="1" applyFont="1" applyFill="1" applyBorder="1"/>
    <xf numFmtId="3" fontId="13" fillId="7" borderId="2" xfId="0" applyNumberFormat="1" applyFont="1" applyFill="1" applyBorder="1"/>
    <xf numFmtId="3" fontId="13" fillId="7" borderId="2" xfId="0" applyNumberFormat="1" applyFont="1" applyFill="1" applyBorder="1" applyAlignment="1">
      <alignment horizontal="right"/>
    </xf>
    <xf numFmtId="3" fontId="13" fillId="7" borderId="0" xfId="0" applyNumberFormat="1" applyFont="1" applyFill="1" applyBorder="1"/>
    <xf numFmtId="0" fontId="13" fillId="7" borderId="0" xfId="3" applyFont="1" applyFill="1" applyBorder="1"/>
    <xf numFmtId="165" fontId="13" fillId="7" borderId="0" xfId="0" applyNumberFormat="1" applyFont="1" applyFill="1" applyBorder="1"/>
    <xf numFmtId="10" fontId="13" fillId="7" borderId="0" xfId="0" applyNumberFormat="1" applyFont="1" applyFill="1" applyBorder="1"/>
    <xf numFmtId="168" fontId="13" fillId="7" borderId="0" xfId="0" applyNumberFormat="1" applyFont="1" applyFill="1"/>
    <xf numFmtId="168" fontId="13" fillId="7" borderId="0" xfId="3" applyNumberFormat="1" applyFont="1" applyFill="1"/>
    <xf numFmtId="0" fontId="24" fillId="0" borderId="0" xfId="3" applyFont="1" applyBorder="1"/>
    <xf numFmtId="0" fontId="23" fillId="0" borderId="0" xfId="3" applyFont="1" applyBorder="1" applyAlignment="1">
      <alignment horizontal="right"/>
    </xf>
    <xf numFmtId="0" fontId="24" fillId="0" borderId="0" xfId="3" applyFont="1" applyBorder="1" applyAlignment="1"/>
    <xf numFmtId="0" fontId="22" fillId="0" borderId="0" xfId="3" applyFont="1" applyBorder="1" applyAlignment="1">
      <alignment horizontal="left" vertical="top" wrapText="1"/>
    </xf>
    <xf numFmtId="0" fontId="23" fillId="0" borderId="0" xfId="3" applyFont="1" applyBorder="1" applyAlignment="1">
      <alignment horizontal="left" vertical="top" wrapText="1"/>
    </xf>
    <xf numFmtId="0" fontId="22" fillId="0" borderId="0" xfId="3" applyFont="1" applyAlignment="1"/>
    <xf numFmtId="0" fontId="25" fillId="0" borderId="0" xfId="5" applyFont="1"/>
    <xf numFmtId="17" fontId="25" fillId="0" borderId="0" xfId="5" applyNumberFormat="1" applyFont="1"/>
    <xf numFmtId="0" fontId="26" fillId="0" borderId="0" xfId="5" applyFont="1"/>
    <xf numFmtId="0" fontId="22" fillId="0" borderId="0" xfId="3" applyFont="1" applyBorder="1" applyAlignment="1">
      <alignment horizontal="left" vertical="top" wrapText="1"/>
    </xf>
    <xf numFmtId="0" fontId="23" fillId="0" borderId="0" xfId="3" applyFont="1" applyBorder="1" applyAlignment="1">
      <alignment horizontal="left" vertical="top" wrapText="1"/>
    </xf>
    <xf numFmtId="0" fontId="5" fillId="3" borderId="20" xfId="0" applyNumberFormat="1" applyFont="1" applyFill="1" applyBorder="1" applyAlignment="1" applyProtection="1">
      <alignment horizontal="left" vertical="top" wrapText="1"/>
    </xf>
    <xf numFmtId="0" fontId="5" fillId="3" borderId="21" xfId="0" applyNumberFormat="1" applyFont="1" applyFill="1" applyBorder="1" applyAlignment="1" applyProtection="1">
      <alignment horizontal="left" vertical="top" wrapText="1"/>
    </xf>
    <xf numFmtId="0" fontId="4" fillId="3" borderId="19" xfId="0" applyNumberFormat="1" applyFont="1" applyFill="1" applyBorder="1" applyAlignment="1" applyProtection="1">
      <alignment horizontal="left" vertical="top" wrapText="1"/>
    </xf>
    <xf numFmtId="0" fontId="4" fillId="3" borderId="18" xfId="0" applyNumberFormat="1" applyFont="1" applyFill="1" applyBorder="1" applyAlignment="1" applyProtection="1">
      <alignment horizontal="left" vertical="top" wrapText="1"/>
    </xf>
    <xf numFmtId="0" fontId="4" fillId="3" borderId="22" xfId="0" applyNumberFormat="1" applyFont="1" applyFill="1" applyBorder="1" applyAlignment="1" applyProtection="1">
      <alignment horizontal="left" vertical="top" wrapText="1"/>
    </xf>
    <xf numFmtId="0" fontId="4" fillId="3" borderId="20" xfId="0" applyNumberFormat="1" applyFont="1" applyFill="1" applyBorder="1" applyAlignment="1" applyProtection="1">
      <alignment horizontal="left" vertical="top" wrapText="1"/>
    </xf>
    <xf numFmtId="0" fontId="4" fillId="3" borderId="24" xfId="0" applyNumberFormat="1" applyFont="1" applyFill="1" applyBorder="1" applyAlignment="1" applyProtection="1">
      <alignment horizontal="left" vertical="top" wrapText="1"/>
    </xf>
    <xf numFmtId="0" fontId="4" fillId="3" borderId="21" xfId="0" applyNumberFormat="1" applyFont="1" applyFill="1" applyBorder="1" applyAlignment="1" applyProtection="1">
      <alignment horizontal="left" vertical="top" wrapText="1"/>
    </xf>
    <xf numFmtId="0" fontId="4" fillId="3" borderId="4" xfId="0" applyNumberFormat="1" applyFont="1" applyFill="1" applyBorder="1" applyAlignment="1" applyProtection="1">
      <alignment horizontal="center" vertical="top" wrapText="1"/>
    </xf>
    <xf numFmtId="0" fontId="4" fillId="3" borderId="5" xfId="0" applyNumberFormat="1" applyFont="1" applyFill="1" applyBorder="1" applyAlignment="1" applyProtection="1">
      <alignment horizontal="center" vertical="top" wrapText="1"/>
    </xf>
    <xf numFmtId="0" fontId="4" fillId="3" borderId="7" xfId="0" applyNumberFormat="1" applyFont="1" applyFill="1" applyBorder="1" applyAlignment="1" applyProtection="1">
      <alignment horizontal="center" vertical="top" wrapText="1"/>
    </xf>
    <xf numFmtId="0" fontId="4" fillId="3" borderId="8" xfId="0" applyNumberFormat="1" applyFont="1" applyFill="1" applyBorder="1" applyAlignment="1" applyProtection="1">
      <alignment horizontal="center" vertical="top" wrapText="1"/>
    </xf>
    <xf numFmtId="0" fontId="4" fillId="3" borderId="2" xfId="0" applyNumberFormat="1" applyFont="1" applyFill="1" applyBorder="1" applyAlignment="1" applyProtection="1">
      <alignment horizontal="left" vertical="top" wrapText="1"/>
    </xf>
    <xf numFmtId="0" fontId="4" fillId="3" borderId="4" xfId="0" applyNumberFormat="1" applyFont="1" applyFill="1" applyBorder="1" applyAlignment="1" applyProtection="1">
      <alignment horizontal="left" vertical="top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0" fontId="4" fillId="3" borderId="5" xfId="0" applyNumberFormat="1" applyFont="1" applyFill="1" applyBorder="1" applyAlignment="1" applyProtection="1">
      <alignment horizontal="left" vertical="top" wrapText="1"/>
    </xf>
    <xf numFmtId="0" fontId="4" fillId="3" borderId="10" xfId="0" applyNumberFormat="1" applyFont="1" applyFill="1" applyBorder="1" applyAlignment="1" applyProtection="1">
      <alignment horizontal="left" vertical="top" wrapText="1"/>
    </xf>
    <xf numFmtId="0" fontId="4" fillId="3" borderId="0" xfId="0" applyNumberFormat="1" applyFont="1" applyFill="1" applyBorder="1" applyAlignment="1" applyProtection="1">
      <alignment horizontal="left" vertical="top" wrapText="1"/>
    </xf>
    <xf numFmtId="0" fontId="4" fillId="3" borderId="11" xfId="0" applyNumberFormat="1" applyFont="1" applyFill="1" applyBorder="1" applyAlignment="1" applyProtection="1">
      <alignment horizontal="left" vertical="top" wrapText="1"/>
    </xf>
    <xf numFmtId="0" fontId="4" fillId="3" borderId="6" xfId="0" applyNumberFormat="1" applyFont="1" applyFill="1" applyBorder="1" applyAlignment="1" applyProtection="1">
      <alignment horizontal="left" vertical="top" wrapText="1"/>
    </xf>
    <xf numFmtId="0" fontId="4" fillId="5" borderId="4" xfId="0" applyNumberFormat="1" applyFont="1" applyFill="1" applyBorder="1" applyAlignment="1" applyProtection="1">
      <alignment horizontal="left" vertical="center" wrapText="1"/>
    </xf>
    <xf numFmtId="0" fontId="4" fillId="5" borderId="5" xfId="0" applyNumberFormat="1" applyFont="1" applyFill="1" applyBorder="1" applyAlignment="1" applyProtection="1">
      <alignment horizontal="left" vertical="center" wrapText="1"/>
    </xf>
    <xf numFmtId="0" fontId="4" fillId="3" borderId="23" xfId="0" applyNumberFormat="1" applyFont="1" applyFill="1" applyBorder="1" applyAlignment="1" applyProtection="1">
      <alignment horizontal="left" vertical="top" wrapText="1"/>
    </xf>
  </cellXfs>
  <cellStyles count="6">
    <cellStyle name="Dezimal" xfId="1" builtinId="3"/>
    <cellStyle name="Prozent" xfId="2" builtinId="5"/>
    <cellStyle name="Standard" xfId="0" builtinId="0"/>
    <cellStyle name="Standard 2" xfId="3"/>
    <cellStyle name="Standard 3" xfId="4"/>
    <cellStyle name="Standard 4" xfId="5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hart>
    <c:plotArea>
      <c:layout/>
      <c:barChart>
        <c:barDir val="col"/>
        <c:grouping val="percentStacked"/>
        <c:ser>
          <c:idx val="0"/>
          <c:order val="0"/>
          <c:tx>
            <c:strRef>
              <c:f>'3.2_G'!$F$6</c:f>
              <c:strCache>
                <c:ptCount val="1"/>
                <c:pt idx="0">
                  <c:v>Erwerbstätige Vollzeit</c:v>
                </c:pt>
              </c:strCache>
            </c:strRef>
          </c:tx>
          <c:cat>
            <c:multiLvlStrRef>
              <c:f>'3.2_G'!$B$7:$C$27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'3.2_G'!$F$7:$F$27</c:f>
              <c:numCache>
                <c:formatCode>#,##0</c:formatCode>
                <c:ptCount val="14"/>
                <c:pt idx="0">
                  <c:v>2149997</c:v>
                </c:pt>
                <c:pt idx="1">
                  <c:v>778119</c:v>
                </c:pt>
                <c:pt idx="2">
                  <c:v>32892</c:v>
                </c:pt>
                <c:pt idx="3">
                  <c:v>13425</c:v>
                </c:pt>
                <c:pt idx="4">
                  <c:v>380091</c:v>
                </c:pt>
                <c:pt idx="5">
                  <c:v>159331</c:v>
                </c:pt>
                <c:pt idx="6">
                  <c:v>118654</c:v>
                </c:pt>
                <c:pt idx="7">
                  <c:v>28125</c:v>
                </c:pt>
                <c:pt idx="8">
                  <c:v>47922</c:v>
                </c:pt>
                <c:pt idx="9">
                  <c:v>12997</c:v>
                </c:pt>
                <c:pt idx="10">
                  <c:v>14005</c:v>
                </c:pt>
                <c:pt idx="11">
                  <c:v>2302</c:v>
                </c:pt>
                <c:pt idx="12">
                  <c:v>181878</c:v>
                </c:pt>
                <c:pt idx="13">
                  <c:v>60963</c:v>
                </c:pt>
              </c:numCache>
            </c:numRef>
          </c:val>
        </c:ser>
        <c:ser>
          <c:idx val="1"/>
          <c:order val="1"/>
          <c:tx>
            <c:strRef>
              <c:f>'3.2_G'!$G$6</c:f>
              <c:strCache>
                <c:ptCount val="1"/>
                <c:pt idx="0">
                  <c:v>Erwerbstätige Teilzeit</c:v>
                </c:pt>
              </c:strCache>
            </c:strRef>
          </c:tx>
          <c:cat>
            <c:multiLvlStrRef>
              <c:f>'3.2_G'!$B$7:$C$27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'3.2_G'!$G$7:$G$27</c:f>
              <c:numCache>
                <c:formatCode>General</c:formatCode>
                <c:ptCount val="14"/>
                <c:pt idx="0">
                  <c:v>1023319</c:v>
                </c:pt>
                <c:pt idx="1">
                  <c:v>211534</c:v>
                </c:pt>
                <c:pt idx="2">
                  <c:v>14348</c:v>
                </c:pt>
                <c:pt idx="3">
                  <c:v>2800</c:v>
                </c:pt>
                <c:pt idx="4">
                  <c:v>184526</c:v>
                </c:pt>
                <c:pt idx="5">
                  <c:v>45485</c:v>
                </c:pt>
                <c:pt idx="6">
                  <c:v>55545</c:v>
                </c:pt>
                <c:pt idx="7">
                  <c:v>7795</c:v>
                </c:pt>
                <c:pt idx="8">
                  <c:v>19192</c:v>
                </c:pt>
                <c:pt idx="9">
                  <c:v>2946</c:v>
                </c:pt>
                <c:pt idx="10">
                  <c:v>5861</c:v>
                </c:pt>
                <c:pt idx="11">
                  <c:v>495</c:v>
                </c:pt>
                <c:pt idx="12">
                  <c:v>81045</c:v>
                </c:pt>
                <c:pt idx="13">
                  <c:v>16267</c:v>
                </c:pt>
              </c:numCache>
            </c:numRef>
          </c:val>
        </c:ser>
        <c:ser>
          <c:idx val="2"/>
          <c:order val="2"/>
          <c:tx>
            <c:strRef>
              <c:f>'3.2_G'!$H$6</c:f>
              <c:strCache>
                <c:ptCount val="1"/>
                <c:pt idx="0">
                  <c:v>Erwerbslose </c:v>
                </c:pt>
              </c:strCache>
            </c:strRef>
          </c:tx>
          <c:cat>
            <c:multiLvlStrRef>
              <c:f>'3.2_G'!$B$7:$C$27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'3.2_G'!$H$7:$H$27</c:f>
              <c:numCache>
                <c:formatCode>#,##0</c:formatCode>
                <c:ptCount val="14"/>
                <c:pt idx="0">
                  <c:v>116147</c:v>
                </c:pt>
                <c:pt idx="1">
                  <c:v>96864</c:v>
                </c:pt>
                <c:pt idx="2">
                  <c:v>1420</c:v>
                </c:pt>
                <c:pt idx="3">
                  <c:v>1066</c:v>
                </c:pt>
                <c:pt idx="4">
                  <c:v>19946</c:v>
                </c:pt>
                <c:pt idx="5">
                  <c:v>14763</c:v>
                </c:pt>
                <c:pt idx="6">
                  <c:v>3975</c:v>
                </c:pt>
                <c:pt idx="7">
                  <c:v>2579</c:v>
                </c:pt>
                <c:pt idx="8">
                  <c:v>1494</c:v>
                </c:pt>
                <c:pt idx="9">
                  <c:v>1142</c:v>
                </c:pt>
                <c:pt idx="10">
                  <c:v>553</c:v>
                </c:pt>
                <c:pt idx="11">
                  <c:v>0</c:v>
                </c:pt>
                <c:pt idx="12">
                  <c:v>8189</c:v>
                </c:pt>
                <c:pt idx="13">
                  <c:v>7003</c:v>
                </c:pt>
              </c:numCache>
            </c:numRef>
          </c:val>
        </c:ser>
        <c:ser>
          <c:idx val="3"/>
          <c:order val="3"/>
          <c:tx>
            <c:strRef>
              <c:f>'3.2_G'!$I$6</c:f>
              <c:strCache>
                <c:ptCount val="1"/>
                <c:pt idx="0">
                  <c:v>Nichterwerbspersonen</c:v>
                </c:pt>
              </c:strCache>
            </c:strRef>
          </c:tx>
          <c:cat>
            <c:multiLvlStrRef>
              <c:f>'3.2_G'!$B$7:$C$27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CH</c:v>
                  </c:pt>
                  <c:pt idx="2">
                    <c:v>ZG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'3.2_G'!$I$7:$I$27</c:f>
              <c:numCache>
                <c:formatCode>#,##0</c:formatCode>
                <c:ptCount val="14"/>
                <c:pt idx="0">
                  <c:v>1863474</c:v>
                </c:pt>
                <c:pt idx="1">
                  <c:v>411804</c:v>
                </c:pt>
                <c:pt idx="2">
                  <c:v>24369</c:v>
                </c:pt>
                <c:pt idx="3">
                  <c:v>6259</c:v>
                </c:pt>
                <c:pt idx="4">
                  <c:v>297391</c:v>
                </c:pt>
                <c:pt idx="5">
                  <c:v>70521</c:v>
                </c:pt>
                <c:pt idx="6">
                  <c:v>87766</c:v>
                </c:pt>
                <c:pt idx="7">
                  <c:v>14609</c:v>
                </c:pt>
                <c:pt idx="8">
                  <c:v>32241</c:v>
                </c:pt>
                <c:pt idx="9">
                  <c:v>6542</c:v>
                </c:pt>
                <c:pt idx="10">
                  <c:v>10467</c:v>
                </c:pt>
                <c:pt idx="11">
                  <c:v>1395</c:v>
                </c:pt>
                <c:pt idx="12">
                  <c:v>136762</c:v>
                </c:pt>
                <c:pt idx="13">
                  <c:v>31620</c:v>
                </c:pt>
              </c:numCache>
            </c:numRef>
          </c:val>
        </c:ser>
        <c:overlap val="100"/>
        <c:axId val="52816128"/>
        <c:axId val="52826112"/>
      </c:barChart>
      <c:catAx>
        <c:axId val="52816128"/>
        <c:scaling>
          <c:orientation val="minMax"/>
        </c:scaling>
        <c:axPos val="b"/>
        <c:tickLblPos val="nextTo"/>
        <c:crossAx val="52826112"/>
        <c:crosses val="autoZero"/>
        <c:auto val="1"/>
        <c:lblAlgn val="ctr"/>
        <c:lblOffset val="100"/>
      </c:catAx>
      <c:valAx>
        <c:axId val="52826112"/>
        <c:scaling>
          <c:orientation val="minMax"/>
        </c:scaling>
        <c:axPos val="l"/>
        <c:majorGridlines/>
        <c:numFmt formatCode="0%" sourceLinked="1"/>
        <c:tickLblPos val="nextTo"/>
        <c:crossAx val="52816128"/>
        <c:crosses val="autoZero"/>
        <c:crossBetween val="between"/>
      </c:valAx>
    </c:plotArea>
    <c:legend>
      <c:legendPos val="r"/>
    </c:legend>
    <c:plotVisOnly val="1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hart>
    <c:plotArea>
      <c:layout/>
      <c:barChart>
        <c:barDir val="col"/>
        <c:grouping val="percentStacked"/>
        <c:ser>
          <c:idx val="0"/>
          <c:order val="0"/>
          <c:tx>
            <c:strRef>
              <c:f>'3.2.1_G'!$F$6</c:f>
              <c:strCache>
                <c:ptCount val="1"/>
                <c:pt idx="0">
                  <c:v>Erwerbstätige Vollzeit</c:v>
                </c:pt>
              </c:strCache>
            </c:strRef>
          </c:tx>
          <c:cat>
            <c:multiLvlStrRef>
              <c:f>'3.2.1_G'!$B$7:$C$27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ZG</c:v>
                  </c:pt>
                  <c:pt idx="2">
                    <c:v>CH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'3.2.1_G'!$F$7:$F$27</c:f>
              <c:numCache>
                <c:formatCode>#,##0</c:formatCode>
                <c:ptCount val="14"/>
                <c:pt idx="0">
                  <c:v>32892</c:v>
                </c:pt>
                <c:pt idx="1">
                  <c:v>13425</c:v>
                </c:pt>
                <c:pt idx="2">
                  <c:v>2149997</c:v>
                </c:pt>
                <c:pt idx="3">
                  <c:v>778119</c:v>
                </c:pt>
                <c:pt idx="4">
                  <c:v>380091</c:v>
                </c:pt>
                <c:pt idx="5">
                  <c:v>159331</c:v>
                </c:pt>
                <c:pt idx="6">
                  <c:v>118654</c:v>
                </c:pt>
                <c:pt idx="7">
                  <c:v>28125</c:v>
                </c:pt>
                <c:pt idx="8">
                  <c:v>47922</c:v>
                </c:pt>
                <c:pt idx="9">
                  <c:v>12997</c:v>
                </c:pt>
                <c:pt idx="10">
                  <c:v>14005</c:v>
                </c:pt>
                <c:pt idx="11">
                  <c:v>2302</c:v>
                </c:pt>
                <c:pt idx="12">
                  <c:v>181878</c:v>
                </c:pt>
                <c:pt idx="13">
                  <c:v>60963</c:v>
                </c:pt>
              </c:numCache>
            </c:numRef>
          </c:val>
        </c:ser>
        <c:ser>
          <c:idx val="1"/>
          <c:order val="1"/>
          <c:tx>
            <c:strRef>
              <c:f>'3.2.1_G'!$G$6</c:f>
              <c:strCache>
                <c:ptCount val="1"/>
                <c:pt idx="0">
                  <c:v>Erwerbstätige Teilzeit I</c:v>
                </c:pt>
              </c:strCache>
            </c:strRef>
          </c:tx>
          <c:cat>
            <c:multiLvlStrRef>
              <c:f>'3.2.1_G'!$B$7:$C$27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ZG</c:v>
                  </c:pt>
                  <c:pt idx="2">
                    <c:v>CH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'3.2.1_G'!$G$7:$G$27</c:f>
              <c:numCache>
                <c:formatCode>#,##0</c:formatCode>
                <c:ptCount val="14"/>
                <c:pt idx="0">
                  <c:v>4167</c:v>
                </c:pt>
                <c:pt idx="1">
                  <c:v>830</c:v>
                </c:pt>
                <c:pt idx="2">
                  <c:v>304148</c:v>
                </c:pt>
                <c:pt idx="3">
                  <c:v>62346</c:v>
                </c:pt>
                <c:pt idx="4">
                  <c:v>60479</c:v>
                </c:pt>
                <c:pt idx="5">
                  <c:v>14290</c:v>
                </c:pt>
                <c:pt idx="6">
                  <c:v>14514</c:v>
                </c:pt>
                <c:pt idx="7">
                  <c:v>2161</c:v>
                </c:pt>
                <c:pt idx="8">
                  <c:v>4810</c:v>
                </c:pt>
                <c:pt idx="9">
                  <c:v>647</c:v>
                </c:pt>
                <c:pt idx="10">
                  <c:v>1749</c:v>
                </c:pt>
                <c:pt idx="11">
                  <c:v>180</c:v>
                </c:pt>
                <c:pt idx="12">
                  <c:v>22591</c:v>
                </c:pt>
                <c:pt idx="13">
                  <c:v>4652</c:v>
                </c:pt>
              </c:numCache>
            </c:numRef>
          </c:val>
        </c:ser>
        <c:ser>
          <c:idx val="2"/>
          <c:order val="2"/>
          <c:tx>
            <c:strRef>
              <c:f>'3.2.1_G'!$H$6</c:f>
              <c:strCache>
                <c:ptCount val="1"/>
                <c:pt idx="0">
                  <c:v>Erwerbstätige Teilzeit II</c:v>
                </c:pt>
              </c:strCache>
            </c:strRef>
          </c:tx>
          <c:cat>
            <c:multiLvlStrRef>
              <c:f>'3.2.1_G'!$B$7:$C$27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ZG</c:v>
                  </c:pt>
                  <c:pt idx="2">
                    <c:v>CH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'3.2.1_G'!$H$7:$H$27</c:f>
              <c:numCache>
                <c:formatCode>#,##0</c:formatCode>
                <c:ptCount val="14"/>
                <c:pt idx="0">
                  <c:v>3996</c:v>
                </c:pt>
                <c:pt idx="1">
                  <c:v>864</c:v>
                </c:pt>
                <c:pt idx="2">
                  <c:v>307209</c:v>
                </c:pt>
                <c:pt idx="3">
                  <c:v>70655</c:v>
                </c:pt>
                <c:pt idx="4">
                  <c:v>52918</c:v>
                </c:pt>
                <c:pt idx="5">
                  <c:v>14878</c:v>
                </c:pt>
                <c:pt idx="6">
                  <c:v>15946</c:v>
                </c:pt>
                <c:pt idx="7">
                  <c:v>2238</c:v>
                </c:pt>
                <c:pt idx="8">
                  <c:v>5252</c:v>
                </c:pt>
                <c:pt idx="9">
                  <c:v>1036</c:v>
                </c:pt>
                <c:pt idx="10">
                  <c:v>1284</c:v>
                </c:pt>
                <c:pt idx="11">
                  <c:v>171</c:v>
                </c:pt>
                <c:pt idx="12">
                  <c:v>23809</c:v>
                </c:pt>
                <c:pt idx="13">
                  <c:v>5266</c:v>
                </c:pt>
              </c:numCache>
            </c:numRef>
          </c:val>
        </c:ser>
        <c:ser>
          <c:idx val="3"/>
          <c:order val="3"/>
          <c:tx>
            <c:strRef>
              <c:f>'3.2.1_G'!$I$6</c:f>
              <c:strCache>
                <c:ptCount val="1"/>
                <c:pt idx="0">
                  <c:v>Erwerbstätige Teilzeit III</c:v>
                </c:pt>
              </c:strCache>
            </c:strRef>
          </c:tx>
          <c:cat>
            <c:multiLvlStrRef>
              <c:f>'3.2.1_G'!$B$7:$C$27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ZG</c:v>
                  </c:pt>
                  <c:pt idx="2">
                    <c:v>CH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'3.2.1_G'!$I$7:$I$27</c:f>
              <c:numCache>
                <c:formatCode>#,##0</c:formatCode>
                <c:ptCount val="14"/>
                <c:pt idx="0">
                  <c:v>6185</c:v>
                </c:pt>
                <c:pt idx="1">
                  <c:v>1106</c:v>
                </c:pt>
                <c:pt idx="2">
                  <c:v>411962</c:v>
                </c:pt>
                <c:pt idx="3">
                  <c:v>78533</c:v>
                </c:pt>
                <c:pt idx="4">
                  <c:v>71129</c:v>
                </c:pt>
                <c:pt idx="5">
                  <c:v>16318</c:v>
                </c:pt>
                <c:pt idx="6">
                  <c:v>25085</c:v>
                </c:pt>
                <c:pt idx="7">
                  <c:v>3395</c:v>
                </c:pt>
                <c:pt idx="8">
                  <c:v>9130</c:v>
                </c:pt>
                <c:pt idx="9">
                  <c:v>1263</c:v>
                </c:pt>
                <c:pt idx="10">
                  <c:v>2828</c:v>
                </c:pt>
                <c:pt idx="11">
                  <c:v>144</c:v>
                </c:pt>
                <c:pt idx="12">
                  <c:v>34645</c:v>
                </c:pt>
                <c:pt idx="13">
                  <c:v>6348</c:v>
                </c:pt>
              </c:numCache>
            </c:numRef>
          </c:val>
        </c:ser>
        <c:ser>
          <c:idx val="4"/>
          <c:order val="4"/>
          <c:tx>
            <c:strRef>
              <c:f>'3.2.1_G'!$J$6</c:f>
              <c:strCache>
                <c:ptCount val="1"/>
                <c:pt idx="0">
                  <c:v>Erwerbslose</c:v>
                </c:pt>
              </c:strCache>
            </c:strRef>
          </c:tx>
          <c:cat>
            <c:multiLvlStrRef>
              <c:f>'3.2.1_G'!$B$7:$C$27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ZG</c:v>
                  </c:pt>
                  <c:pt idx="2">
                    <c:v>CH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'3.2.1_G'!$J$7:$J$27</c:f>
              <c:numCache>
                <c:formatCode>#,##0</c:formatCode>
                <c:ptCount val="14"/>
                <c:pt idx="0">
                  <c:v>1420</c:v>
                </c:pt>
                <c:pt idx="1">
                  <c:v>1066</c:v>
                </c:pt>
                <c:pt idx="2">
                  <c:v>116147</c:v>
                </c:pt>
                <c:pt idx="3">
                  <c:v>96864</c:v>
                </c:pt>
                <c:pt idx="4">
                  <c:v>19946</c:v>
                </c:pt>
                <c:pt idx="5">
                  <c:v>14763</c:v>
                </c:pt>
                <c:pt idx="6">
                  <c:v>3975</c:v>
                </c:pt>
                <c:pt idx="7">
                  <c:v>2579</c:v>
                </c:pt>
                <c:pt idx="8">
                  <c:v>1494</c:v>
                </c:pt>
                <c:pt idx="9">
                  <c:v>1142</c:v>
                </c:pt>
                <c:pt idx="10">
                  <c:v>553</c:v>
                </c:pt>
                <c:pt idx="11">
                  <c:v>45</c:v>
                </c:pt>
                <c:pt idx="12">
                  <c:v>8189</c:v>
                </c:pt>
                <c:pt idx="13">
                  <c:v>7003</c:v>
                </c:pt>
              </c:numCache>
            </c:numRef>
          </c:val>
        </c:ser>
        <c:ser>
          <c:idx val="5"/>
          <c:order val="5"/>
          <c:tx>
            <c:strRef>
              <c:f>'3.2.1_G'!$K$6</c:f>
              <c:strCache>
                <c:ptCount val="1"/>
                <c:pt idx="0">
                  <c:v>Nichterwerbsperson in Ausbildung</c:v>
                </c:pt>
              </c:strCache>
            </c:strRef>
          </c:tx>
          <c:cat>
            <c:multiLvlStrRef>
              <c:f>'3.2.1_G'!$B$7:$C$27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ZG</c:v>
                  </c:pt>
                  <c:pt idx="2">
                    <c:v>CH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'3.2.1_G'!$K$7:$K$27</c:f>
              <c:numCache>
                <c:formatCode>#,##0</c:formatCode>
                <c:ptCount val="14"/>
                <c:pt idx="0">
                  <c:v>4172</c:v>
                </c:pt>
                <c:pt idx="1">
                  <c:v>1371</c:v>
                </c:pt>
                <c:pt idx="2">
                  <c:v>302794</c:v>
                </c:pt>
                <c:pt idx="3">
                  <c:v>81304</c:v>
                </c:pt>
                <c:pt idx="4">
                  <c:v>43911</c:v>
                </c:pt>
                <c:pt idx="5">
                  <c:v>12487</c:v>
                </c:pt>
                <c:pt idx="6">
                  <c:v>15351</c:v>
                </c:pt>
                <c:pt idx="7">
                  <c:v>3053</c:v>
                </c:pt>
                <c:pt idx="8">
                  <c:v>4339</c:v>
                </c:pt>
                <c:pt idx="9">
                  <c:v>1566</c:v>
                </c:pt>
                <c:pt idx="10">
                  <c:v>1605</c:v>
                </c:pt>
                <c:pt idx="11">
                  <c:v>267</c:v>
                </c:pt>
                <c:pt idx="12">
                  <c:v>21428</c:v>
                </c:pt>
                <c:pt idx="13">
                  <c:v>5134</c:v>
                </c:pt>
              </c:numCache>
            </c:numRef>
          </c:val>
        </c:ser>
        <c:ser>
          <c:idx val="6"/>
          <c:order val="6"/>
          <c:tx>
            <c:strRef>
              <c:f>'3.2.1_G'!$L$6</c:f>
              <c:strCache>
                <c:ptCount val="1"/>
                <c:pt idx="0">
                  <c:v>Hausfrau / Hausmann</c:v>
                </c:pt>
              </c:strCache>
            </c:strRef>
          </c:tx>
          <c:cat>
            <c:multiLvlStrRef>
              <c:f>'3.2.1_G'!$B$7:$C$27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ZG</c:v>
                  </c:pt>
                  <c:pt idx="2">
                    <c:v>CH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'3.2.1_G'!$L$7:$L$27</c:f>
              <c:numCache>
                <c:formatCode>#,##0</c:formatCode>
                <c:ptCount val="14"/>
                <c:pt idx="0">
                  <c:v>3309</c:v>
                </c:pt>
                <c:pt idx="1">
                  <c:v>2276</c:v>
                </c:pt>
                <c:pt idx="2">
                  <c:v>211403</c:v>
                </c:pt>
                <c:pt idx="3">
                  <c:v>105869</c:v>
                </c:pt>
                <c:pt idx="4">
                  <c:v>29672</c:v>
                </c:pt>
                <c:pt idx="5">
                  <c:v>20053</c:v>
                </c:pt>
                <c:pt idx="6">
                  <c:v>11733</c:v>
                </c:pt>
                <c:pt idx="7">
                  <c:v>4535</c:v>
                </c:pt>
                <c:pt idx="8">
                  <c:v>5682</c:v>
                </c:pt>
                <c:pt idx="9">
                  <c:v>1750</c:v>
                </c:pt>
                <c:pt idx="10">
                  <c:v>1366</c:v>
                </c:pt>
                <c:pt idx="11">
                  <c:v>552</c:v>
                </c:pt>
                <c:pt idx="12">
                  <c:v>18798</c:v>
                </c:pt>
                <c:pt idx="13">
                  <c:v>9493</c:v>
                </c:pt>
              </c:numCache>
            </c:numRef>
          </c:val>
        </c:ser>
        <c:ser>
          <c:idx val="7"/>
          <c:order val="7"/>
          <c:tx>
            <c:strRef>
              <c:f>'3.2.1_G'!$M$6</c:f>
              <c:strCache>
                <c:ptCount val="1"/>
                <c:pt idx="0">
                  <c:v>Rentner / Rentnerin (AHV, IV)</c:v>
                </c:pt>
              </c:strCache>
            </c:strRef>
          </c:tx>
          <c:cat>
            <c:multiLvlStrRef>
              <c:f>'3.2.1_G'!$B$7:$C$27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ZG</c:v>
                  </c:pt>
                  <c:pt idx="2">
                    <c:v>CH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'3.2.1_G'!$M$7:$M$27</c:f>
              <c:numCache>
                <c:formatCode>#,##0</c:formatCode>
                <c:ptCount val="14"/>
                <c:pt idx="0">
                  <c:v>16202</c:v>
                </c:pt>
                <c:pt idx="1">
                  <c:v>2071</c:v>
                </c:pt>
                <c:pt idx="2">
                  <c:v>1294951</c:v>
                </c:pt>
                <c:pt idx="3">
                  <c:v>191887</c:v>
                </c:pt>
                <c:pt idx="4">
                  <c:v>213297</c:v>
                </c:pt>
                <c:pt idx="5">
                  <c:v>33007</c:v>
                </c:pt>
                <c:pt idx="6">
                  <c:v>58598</c:v>
                </c:pt>
                <c:pt idx="7">
                  <c:v>5766</c:v>
                </c:pt>
                <c:pt idx="8">
                  <c:v>21390</c:v>
                </c:pt>
                <c:pt idx="9">
                  <c:v>2547</c:v>
                </c:pt>
                <c:pt idx="10">
                  <c:v>7167</c:v>
                </c:pt>
                <c:pt idx="11">
                  <c:v>462</c:v>
                </c:pt>
                <c:pt idx="12">
                  <c:v>92688</c:v>
                </c:pt>
                <c:pt idx="13">
                  <c:v>14715</c:v>
                </c:pt>
              </c:numCache>
            </c:numRef>
          </c:val>
        </c:ser>
        <c:ser>
          <c:idx val="8"/>
          <c:order val="8"/>
          <c:tx>
            <c:strRef>
              <c:f>'3.2.1_G'!$N$6</c:f>
              <c:strCache>
                <c:ptCount val="1"/>
                <c:pt idx="0">
                  <c:v>Andere Nichterwerbspersonen</c:v>
                </c:pt>
              </c:strCache>
            </c:strRef>
          </c:tx>
          <c:cat>
            <c:multiLvlStrRef>
              <c:f>'3.2.1_G'!$B$7:$C$27</c:f>
              <c:multiLvlStrCache>
                <c:ptCount val="14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Schweizer</c:v>
                  </c:pt>
                  <c:pt idx="3">
                    <c:v>Ausländer</c:v>
                  </c:pt>
                  <c:pt idx="4">
                    <c:v>Schweizer</c:v>
                  </c:pt>
                  <c:pt idx="5">
                    <c:v>Ausländer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Schweizer</c:v>
                  </c:pt>
                  <c:pt idx="9">
                    <c:v>Ausländer</c:v>
                  </c:pt>
                  <c:pt idx="10">
                    <c:v>Schweizer</c:v>
                  </c:pt>
                  <c:pt idx="11">
                    <c:v>Ausländer</c:v>
                  </c:pt>
                  <c:pt idx="12">
                    <c:v>Schweizer</c:v>
                  </c:pt>
                  <c:pt idx="13">
                    <c:v>Ausländer</c:v>
                  </c:pt>
                </c:lvl>
                <c:lvl>
                  <c:pt idx="0">
                    <c:v>ZG</c:v>
                  </c:pt>
                  <c:pt idx="2">
                    <c:v>CH</c:v>
                  </c:pt>
                  <c:pt idx="4">
                    <c:v>ZH</c:v>
                  </c:pt>
                  <c:pt idx="6">
                    <c:v>LU</c:v>
                  </c:pt>
                  <c:pt idx="8">
                    <c:v>SZ</c:v>
                  </c:pt>
                  <c:pt idx="10">
                    <c:v>NW</c:v>
                  </c:pt>
                  <c:pt idx="12">
                    <c:v>AG</c:v>
                  </c:pt>
                </c:lvl>
              </c:multiLvlStrCache>
            </c:multiLvlStrRef>
          </c:cat>
          <c:val>
            <c:numRef>
              <c:f>'3.2.1_G'!$N$7:$N$27</c:f>
              <c:numCache>
                <c:formatCode>#,##0</c:formatCode>
                <c:ptCount val="14"/>
                <c:pt idx="0">
                  <c:v>686</c:v>
                </c:pt>
                <c:pt idx="1">
                  <c:v>541</c:v>
                </c:pt>
                <c:pt idx="2">
                  <c:v>54326</c:v>
                </c:pt>
                <c:pt idx="3">
                  <c:v>32743</c:v>
                </c:pt>
                <c:pt idx="4">
                  <c:v>10511</c:v>
                </c:pt>
                <c:pt idx="5">
                  <c:v>4974</c:v>
                </c:pt>
                <c:pt idx="6">
                  <c:v>2085</c:v>
                </c:pt>
                <c:pt idx="7">
                  <c:v>1254</c:v>
                </c:pt>
                <c:pt idx="8">
                  <c:v>830</c:v>
                </c:pt>
                <c:pt idx="9">
                  <c:v>679</c:v>
                </c:pt>
                <c:pt idx="10">
                  <c:v>329</c:v>
                </c:pt>
                <c:pt idx="11">
                  <c:v>0</c:v>
                </c:pt>
                <c:pt idx="12">
                  <c:v>3848</c:v>
                </c:pt>
                <c:pt idx="13">
                  <c:v>2279</c:v>
                </c:pt>
              </c:numCache>
            </c:numRef>
          </c:val>
        </c:ser>
        <c:overlap val="100"/>
        <c:axId val="53179136"/>
        <c:axId val="53180672"/>
      </c:barChart>
      <c:catAx>
        <c:axId val="53179136"/>
        <c:scaling>
          <c:orientation val="minMax"/>
        </c:scaling>
        <c:axPos val="b"/>
        <c:tickLblPos val="nextTo"/>
        <c:crossAx val="53180672"/>
        <c:crosses val="autoZero"/>
        <c:auto val="1"/>
        <c:lblAlgn val="ctr"/>
        <c:lblOffset val="100"/>
      </c:catAx>
      <c:valAx>
        <c:axId val="53180672"/>
        <c:scaling>
          <c:orientation val="minMax"/>
        </c:scaling>
        <c:axPos val="l"/>
        <c:majorGridlines/>
        <c:numFmt formatCode="0%" sourceLinked="1"/>
        <c:tickLblPos val="nextTo"/>
        <c:crossAx val="53179136"/>
        <c:crosses val="autoZero"/>
        <c:crossBetween val="between"/>
      </c:valAx>
    </c:plotArea>
    <c:legend>
      <c:legendPos val="r"/>
    </c:legend>
    <c:plotVisOnly val="1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hart>
    <c:plotArea>
      <c:layout/>
      <c:barChart>
        <c:barDir val="col"/>
        <c:grouping val="percentStacked"/>
        <c:ser>
          <c:idx val="0"/>
          <c:order val="0"/>
          <c:tx>
            <c:strRef>
              <c:f>'3.2.2_G'!$F$6</c:f>
              <c:strCache>
                <c:ptCount val="1"/>
                <c:pt idx="0">
                  <c:v>Erwerbstätige</c:v>
                </c:pt>
              </c:strCache>
            </c:strRef>
          </c:tx>
          <c:cat>
            <c:multiLvlStrRef>
              <c:f>'3.2.2_G'!$B$7:$C$27</c:f>
              <c:multiLvlStrCache>
                <c:ptCount val="21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Total</c:v>
                  </c:pt>
                  <c:pt idx="3">
                    <c:v>Schweizer</c:v>
                  </c:pt>
                  <c:pt idx="4">
                    <c:v>Ausländer</c:v>
                  </c:pt>
                  <c:pt idx="5">
                    <c:v>Total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Total</c:v>
                  </c:pt>
                  <c:pt idx="9">
                    <c:v>Schweizer</c:v>
                  </c:pt>
                  <c:pt idx="10">
                    <c:v>Ausländer</c:v>
                  </c:pt>
                  <c:pt idx="11">
                    <c:v>Total</c:v>
                  </c:pt>
                  <c:pt idx="12">
                    <c:v>Schweizer</c:v>
                  </c:pt>
                  <c:pt idx="13">
                    <c:v>Ausländer</c:v>
                  </c:pt>
                  <c:pt idx="14">
                    <c:v>Total</c:v>
                  </c:pt>
                  <c:pt idx="15">
                    <c:v>Schweizer</c:v>
                  </c:pt>
                  <c:pt idx="16">
                    <c:v>Ausländer</c:v>
                  </c:pt>
                  <c:pt idx="17">
                    <c:v>Total</c:v>
                  </c:pt>
                  <c:pt idx="18">
                    <c:v>Schweizer</c:v>
                  </c:pt>
                  <c:pt idx="19">
                    <c:v>Ausländer</c:v>
                  </c:pt>
                  <c:pt idx="20">
                    <c:v>Total</c:v>
                  </c:pt>
                </c:lvl>
                <c:lvl>
                  <c:pt idx="0">
                    <c:v>ZG</c:v>
                  </c:pt>
                  <c:pt idx="3">
                    <c:v>CH</c:v>
                  </c:pt>
                  <c:pt idx="6">
                    <c:v>ZH</c:v>
                  </c:pt>
                  <c:pt idx="9">
                    <c:v>LU</c:v>
                  </c:pt>
                  <c:pt idx="12">
                    <c:v>SZ</c:v>
                  </c:pt>
                  <c:pt idx="15">
                    <c:v>NW</c:v>
                  </c:pt>
                  <c:pt idx="18">
                    <c:v>AG</c:v>
                  </c:pt>
                </c:lvl>
              </c:multiLvlStrCache>
            </c:multiLvlStrRef>
          </c:cat>
          <c:val>
            <c:numRef>
              <c:f>'3.2.2_G'!$F$7:$F$27</c:f>
              <c:numCache>
                <c:formatCode>#,##0</c:formatCode>
                <c:ptCount val="21"/>
                <c:pt idx="0">
                  <c:v>47241</c:v>
                </c:pt>
                <c:pt idx="1">
                  <c:v>16225</c:v>
                </c:pt>
                <c:pt idx="2">
                  <c:v>63466</c:v>
                </c:pt>
                <c:pt idx="3">
                  <c:v>3173316</c:v>
                </c:pt>
                <c:pt idx="4">
                  <c:v>989653</c:v>
                </c:pt>
                <c:pt idx="5">
                  <c:v>4162969</c:v>
                </c:pt>
                <c:pt idx="6">
                  <c:v>564617</c:v>
                </c:pt>
                <c:pt idx="7">
                  <c:v>204816</c:v>
                </c:pt>
                <c:pt idx="8">
                  <c:v>769433</c:v>
                </c:pt>
                <c:pt idx="9">
                  <c:v>174199</c:v>
                </c:pt>
                <c:pt idx="10">
                  <c:v>35919</c:v>
                </c:pt>
                <c:pt idx="11">
                  <c:v>210119</c:v>
                </c:pt>
                <c:pt idx="12">
                  <c:v>67114</c:v>
                </c:pt>
                <c:pt idx="13">
                  <c:v>15943</c:v>
                </c:pt>
                <c:pt idx="14">
                  <c:v>83057</c:v>
                </c:pt>
                <c:pt idx="15">
                  <c:v>19866</c:v>
                </c:pt>
                <c:pt idx="16">
                  <c:v>2798</c:v>
                </c:pt>
                <c:pt idx="17">
                  <c:v>22664</c:v>
                </c:pt>
                <c:pt idx="18">
                  <c:v>262922</c:v>
                </c:pt>
                <c:pt idx="19">
                  <c:v>77230</c:v>
                </c:pt>
                <c:pt idx="20">
                  <c:v>340152</c:v>
                </c:pt>
              </c:numCache>
            </c:numRef>
          </c:val>
        </c:ser>
        <c:ser>
          <c:idx val="1"/>
          <c:order val="1"/>
          <c:tx>
            <c:strRef>
              <c:f>'3.2.2_G'!$G$6</c:f>
              <c:strCache>
                <c:ptCount val="1"/>
                <c:pt idx="0">
                  <c:v>Erwerbslose</c:v>
                </c:pt>
              </c:strCache>
            </c:strRef>
          </c:tx>
          <c:cat>
            <c:multiLvlStrRef>
              <c:f>'3.2.2_G'!$B$7:$C$27</c:f>
              <c:multiLvlStrCache>
                <c:ptCount val="21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Total</c:v>
                  </c:pt>
                  <c:pt idx="3">
                    <c:v>Schweizer</c:v>
                  </c:pt>
                  <c:pt idx="4">
                    <c:v>Ausländer</c:v>
                  </c:pt>
                  <c:pt idx="5">
                    <c:v>Total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Total</c:v>
                  </c:pt>
                  <c:pt idx="9">
                    <c:v>Schweizer</c:v>
                  </c:pt>
                  <c:pt idx="10">
                    <c:v>Ausländer</c:v>
                  </c:pt>
                  <c:pt idx="11">
                    <c:v>Total</c:v>
                  </c:pt>
                  <c:pt idx="12">
                    <c:v>Schweizer</c:v>
                  </c:pt>
                  <c:pt idx="13">
                    <c:v>Ausländer</c:v>
                  </c:pt>
                  <c:pt idx="14">
                    <c:v>Total</c:v>
                  </c:pt>
                  <c:pt idx="15">
                    <c:v>Schweizer</c:v>
                  </c:pt>
                  <c:pt idx="16">
                    <c:v>Ausländer</c:v>
                  </c:pt>
                  <c:pt idx="17">
                    <c:v>Total</c:v>
                  </c:pt>
                  <c:pt idx="18">
                    <c:v>Schweizer</c:v>
                  </c:pt>
                  <c:pt idx="19">
                    <c:v>Ausländer</c:v>
                  </c:pt>
                  <c:pt idx="20">
                    <c:v>Total</c:v>
                  </c:pt>
                </c:lvl>
                <c:lvl>
                  <c:pt idx="0">
                    <c:v>ZG</c:v>
                  </c:pt>
                  <c:pt idx="3">
                    <c:v>CH</c:v>
                  </c:pt>
                  <c:pt idx="6">
                    <c:v>ZH</c:v>
                  </c:pt>
                  <c:pt idx="9">
                    <c:v>LU</c:v>
                  </c:pt>
                  <c:pt idx="12">
                    <c:v>SZ</c:v>
                  </c:pt>
                  <c:pt idx="15">
                    <c:v>NW</c:v>
                  </c:pt>
                  <c:pt idx="18">
                    <c:v>AG</c:v>
                  </c:pt>
                </c:lvl>
              </c:multiLvlStrCache>
            </c:multiLvlStrRef>
          </c:cat>
          <c:val>
            <c:numRef>
              <c:f>'3.2.2_G'!$G$7:$G$27</c:f>
              <c:numCache>
                <c:formatCode>#,##0</c:formatCode>
                <c:ptCount val="21"/>
                <c:pt idx="0">
                  <c:v>1420</c:v>
                </c:pt>
                <c:pt idx="1">
                  <c:v>1066</c:v>
                </c:pt>
                <c:pt idx="2">
                  <c:v>2487</c:v>
                </c:pt>
                <c:pt idx="3">
                  <c:v>116147</c:v>
                </c:pt>
                <c:pt idx="4">
                  <c:v>96864</c:v>
                </c:pt>
                <c:pt idx="5">
                  <c:v>213012</c:v>
                </c:pt>
                <c:pt idx="6">
                  <c:v>19946</c:v>
                </c:pt>
                <c:pt idx="7">
                  <c:v>14763</c:v>
                </c:pt>
                <c:pt idx="8">
                  <c:v>34709</c:v>
                </c:pt>
                <c:pt idx="9">
                  <c:v>3975</c:v>
                </c:pt>
                <c:pt idx="10">
                  <c:v>2579</c:v>
                </c:pt>
                <c:pt idx="11">
                  <c:v>6553</c:v>
                </c:pt>
                <c:pt idx="12">
                  <c:v>1494</c:v>
                </c:pt>
                <c:pt idx="13">
                  <c:v>1142</c:v>
                </c:pt>
                <c:pt idx="14">
                  <c:v>2636</c:v>
                </c:pt>
                <c:pt idx="15">
                  <c:v>553</c:v>
                </c:pt>
                <c:pt idx="16">
                  <c:v>0</c:v>
                </c:pt>
                <c:pt idx="17">
                  <c:v>598</c:v>
                </c:pt>
                <c:pt idx="18">
                  <c:v>8189</c:v>
                </c:pt>
                <c:pt idx="19">
                  <c:v>7003</c:v>
                </c:pt>
                <c:pt idx="20">
                  <c:v>15192</c:v>
                </c:pt>
              </c:numCache>
            </c:numRef>
          </c:val>
        </c:ser>
        <c:ser>
          <c:idx val="2"/>
          <c:order val="2"/>
          <c:tx>
            <c:strRef>
              <c:f>'3.2.2_G'!$H$6</c:f>
              <c:strCache>
                <c:ptCount val="1"/>
                <c:pt idx="0">
                  <c:v>Nichterwerbspersonen</c:v>
                </c:pt>
              </c:strCache>
            </c:strRef>
          </c:tx>
          <c:cat>
            <c:multiLvlStrRef>
              <c:f>'3.2.2_G'!$B$7:$C$27</c:f>
              <c:multiLvlStrCache>
                <c:ptCount val="21"/>
                <c:lvl>
                  <c:pt idx="0">
                    <c:v>Schweizer</c:v>
                  </c:pt>
                  <c:pt idx="1">
                    <c:v>Ausländer</c:v>
                  </c:pt>
                  <c:pt idx="2">
                    <c:v>Total</c:v>
                  </c:pt>
                  <c:pt idx="3">
                    <c:v>Schweizer</c:v>
                  </c:pt>
                  <c:pt idx="4">
                    <c:v>Ausländer</c:v>
                  </c:pt>
                  <c:pt idx="5">
                    <c:v>Total</c:v>
                  </c:pt>
                  <c:pt idx="6">
                    <c:v>Schweizer</c:v>
                  </c:pt>
                  <c:pt idx="7">
                    <c:v>Ausländer</c:v>
                  </c:pt>
                  <c:pt idx="8">
                    <c:v>Total</c:v>
                  </c:pt>
                  <c:pt idx="9">
                    <c:v>Schweizer</c:v>
                  </c:pt>
                  <c:pt idx="10">
                    <c:v>Ausländer</c:v>
                  </c:pt>
                  <c:pt idx="11">
                    <c:v>Total</c:v>
                  </c:pt>
                  <c:pt idx="12">
                    <c:v>Schweizer</c:v>
                  </c:pt>
                  <c:pt idx="13">
                    <c:v>Ausländer</c:v>
                  </c:pt>
                  <c:pt idx="14">
                    <c:v>Total</c:v>
                  </c:pt>
                  <c:pt idx="15">
                    <c:v>Schweizer</c:v>
                  </c:pt>
                  <c:pt idx="16">
                    <c:v>Ausländer</c:v>
                  </c:pt>
                  <c:pt idx="17">
                    <c:v>Total</c:v>
                  </c:pt>
                  <c:pt idx="18">
                    <c:v>Schweizer</c:v>
                  </c:pt>
                  <c:pt idx="19">
                    <c:v>Ausländer</c:v>
                  </c:pt>
                  <c:pt idx="20">
                    <c:v>Total</c:v>
                  </c:pt>
                </c:lvl>
                <c:lvl>
                  <c:pt idx="0">
                    <c:v>ZG</c:v>
                  </c:pt>
                  <c:pt idx="3">
                    <c:v>CH</c:v>
                  </c:pt>
                  <c:pt idx="6">
                    <c:v>ZH</c:v>
                  </c:pt>
                  <c:pt idx="9">
                    <c:v>LU</c:v>
                  </c:pt>
                  <c:pt idx="12">
                    <c:v>SZ</c:v>
                  </c:pt>
                  <c:pt idx="15">
                    <c:v>NW</c:v>
                  </c:pt>
                  <c:pt idx="18">
                    <c:v>AG</c:v>
                  </c:pt>
                </c:lvl>
              </c:multiLvlStrCache>
            </c:multiLvlStrRef>
          </c:cat>
          <c:val>
            <c:numRef>
              <c:f>'3.2.2_G'!$H$7:$H$27</c:f>
              <c:numCache>
                <c:formatCode>#,##0</c:formatCode>
                <c:ptCount val="21"/>
                <c:pt idx="0">
                  <c:v>24369</c:v>
                </c:pt>
                <c:pt idx="1">
                  <c:v>6259</c:v>
                </c:pt>
                <c:pt idx="2">
                  <c:v>30628</c:v>
                </c:pt>
                <c:pt idx="3">
                  <c:v>1863474</c:v>
                </c:pt>
                <c:pt idx="4">
                  <c:v>411804</c:v>
                </c:pt>
                <c:pt idx="5">
                  <c:v>2275279</c:v>
                </c:pt>
                <c:pt idx="6">
                  <c:v>297391</c:v>
                </c:pt>
                <c:pt idx="7">
                  <c:v>70521</c:v>
                </c:pt>
                <c:pt idx="8">
                  <c:v>367912</c:v>
                </c:pt>
                <c:pt idx="9">
                  <c:v>87766</c:v>
                </c:pt>
                <c:pt idx="10">
                  <c:v>14609</c:v>
                </c:pt>
                <c:pt idx="11">
                  <c:v>102375</c:v>
                </c:pt>
                <c:pt idx="12">
                  <c:v>32241</c:v>
                </c:pt>
                <c:pt idx="13">
                  <c:v>6542</c:v>
                </c:pt>
                <c:pt idx="14">
                  <c:v>38783</c:v>
                </c:pt>
                <c:pt idx="15">
                  <c:v>10467</c:v>
                </c:pt>
                <c:pt idx="16">
                  <c:v>1395</c:v>
                </c:pt>
                <c:pt idx="17">
                  <c:v>11861</c:v>
                </c:pt>
                <c:pt idx="18">
                  <c:v>136762</c:v>
                </c:pt>
                <c:pt idx="19">
                  <c:v>31620</c:v>
                </c:pt>
                <c:pt idx="20">
                  <c:v>168382</c:v>
                </c:pt>
              </c:numCache>
            </c:numRef>
          </c:val>
        </c:ser>
        <c:overlap val="100"/>
        <c:axId val="54641792"/>
        <c:axId val="54643328"/>
      </c:barChart>
      <c:catAx>
        <c:axId val="54641792"/>
        <c:scaling>
          <c:orientation val="minMax"/>
        </c:scaling>
        <c:axPos val="b"/>
        <c:tickLblPos val="nextTo"/>
        <c:crossAx val="54643328"/>
        <c:crosses val="autoZero"/>
        <c:auto val="1"/>
        <c:lblAlgn val="ctr"/>
        <c:lblOffset val="100"/>
      </c:catAx>
      <c:valAx>
        <c:axId val="54643328"/>
        <c:scaling>
          <c:orientation val="minMax"/>
        </c:scaling>
        <c:axPos val="l"/>
        <c:majorGridlines/>
        <c:numFmt formatCode="0%" sourceLinked="1"/>
        <c:tickLblPos val="nextTo"/>
        <c:crossAx val="54641792"/>
        <c:crosses val="autoZero"/>
        <c:crossBetween val="between"/>
      </c:valAx>
    </c:plotArea>
    <c:legend>
      <c:legendPos val="r"/>
    </c:legend>
    <c:plotVisOnly val="1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28</xdr:row>
      <xdr:rowOff>95250</xdr:rowOff>
    </xdr:from>
    <xdr:to>
      <xdr:col>8</xdr:col>
      <xdr:colOff>35475</xdr:colOff>
      <xdr:row>48</xdr:row>
      <xdr:rowOff>96750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28</xdr:row>
      <xdr:rowOff>66675</xdr:rowOff>
    </xdr:from>
    <xdr:to>
      <xdr:col>8</xdr:col>
      <xdr:colOff>102150</xdr:colOff>
      <xdr:row>48</xdr:row>
      <xdr:rowOff>68175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28</xdr:row>
      <xdr:rowOff>85725</xdr:rowOff>
    </xdr:from>
    <xdr:to>
      <xdr:col>7</xdr:col>
      <xdr:colOff>807000</xdr:colOff>
      <xdr:row>48</xdr:row>
      <xdr:rowOff>87225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3" sqref="A3"/>
    </sheetView>
  </sheetViews>
  <sheetFormatPr baseColWidth="10" defaultRowHeight="12"/>
  <cols>
    <col min="1" max="4" width="24.25" style="137" customWidth="1"/>
    <col min="5" max="5" width="22.5" style="137" customWidth="1"/>
    <col min="6" max="16384" width="11" style="137"/>
  </cols>
  <sheetData>
    <row r="1" spans="1:8" s="131" customFormat="1" ht="12" customHeight="1">
      <c r="A1" s="140" t="s">
        <v>1671</v>
      </c>
      <c r="B1" s="141" t="s">
        <v>1672</v>
      </c>
      <c r="C1" s="141" t="s">
        <v>1673</v>
      </c>
      <c r="D1" s="141" t="s">
        <v>1674</v>
      </c>
      <c r="F1" s="132"/>
      <c r="G1" s="133"/>
      <c r="H1" s="133"/>
    </row>
    <row r="2" spans="1:8" s="131" customFormat="1" ht="16.5" customHeight="1">
      <c r="A2" s="140"/>
      <c r="B2" s="141"/>
      <c r="C2" s="141"/>
      <c r="D2" s="141"/>
      <c r="F2" s="132"/>
      <c r="G2" s="133"/>
      <c r="H2" s="133"/>
    </row>
    <row r="3" spans="1:8" s="131" customFormat="1" ht="16.5" customHeight="1">
      <c r="A3" s="134"/>
      <c r="B3" s="135"/>
      <c r="C3" s="135"/>
      <c r="D3" s="135"/>
      <c r="F3" s="132"/>
      <c r="G3" s="133"/>
      <c r="H3" s="133"/>
    </row>
    <row r="5" spans="1:8">
      <c r="A5" s="136" t="s">
        <v>1675</v>
      </c>
    </row>
    <row r="6" spans="1:8">
      <c r="A6" s="136" t="s">
        <v>1676</v>
      </c>
    </row>
    <row r="7" spans="1:8">
      <c r="A7" s="138" t="s">
        <v>1677</v>
      </c>
    </row>
    <row r="10" spans="1:8">
      <c r="A10" s="137" t="s">
        <v>1678</v>
      </c>
    </row>
    <row r="11" spans="1:8">
      <c r="A11" s="139"/>
      <c r="B11" s="139"/>
      <c r="C11" s="139"/>
      <c r="D11" s="139"/>
    </row>
    <row r="12" spans="1:8">
      <c r="A12" s="139" t="s">
        <v>1679</v>
      </c>
      <c r="B12" s="139" t="s">
        <v>1680</v>
      </c>
      <c r="C12" s="139" t="s">
        <v>1681</v>
      </c>
      <c r="D12" s="139" t="s">
        <v>1682</v>
      </c>
    </row>
    <row r="13" spans="1:8">
      <c r="A13" s="137" t="s">
        <v>1683</v>
      </c>
      <c r="B13" s="137" t="s">
        <v>1684</v>
      </c>
      <c r="C13" s="137" t="s">
        <v>1685</v>
      </c>
      <c r="D13" s="137" t="s">
        <v>1686</v>
      </c>
    </row>
    <row r="14" spans="1:8">
      <c r="A14" s="137" t="s">
        <v>1687</v>
      </c>
      <c r="B14" s="137" t="s">
        <v>1688</v>
      </c>
      <c r="C14" s="137" t="s">
        <v>1685</v>
      </c>
      <c r="D14" s="137" t="s">
        <v>1686</v>
      </c>
    </row>
    <row r="15" spans="1:8">
      <c r="A15" s="137" t="s">
        <v>1689</v>
      </c>
      <c r="B15" s="137" t="s">
        <v>1690</v>
      </c>
      <c r="C15" s="137" t="s">
        <v>1685</v>
      </c>
      <c r="D15" s="137" t="s">
        <v>1691</v>
      </c>
    </row>
    <row r="16" spans="1:8">
      <c r="B16" s="137" t="s">
        <v>1692</v>
      </c>
      <c r="C16" s="137" t="s">
        <v>1685</v>
      </c>
      <c r="D16" s="137" t="s">
        <v>1691</v>
      </c>
    </row>
    <row r="17" spans="2:4">
      <c r="B17" s="137" t="s">
        <v>1693</v>
      </c>
      <c r="C17" s="137" t="s">
        <v>1694</v>
      </c>
      <c r="D17" s="137" t="s">
        <v>1691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20" activePane="bottomRight" state="frozen"/>
      <selection activeCell="B5" sqref="B5:C5"/>
      <selection pane="topRight" activeCell="B5" sqref="B5:C5"/>
      <selection pane="bottomLeft" activeCell="B5" sqref="B5:C5"/>
      <selection pane="bottomRight" activeCell="A40" sqref="A40:A41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3" t="s">
        <v>2</v>
      </c>
      <c r="E4" s="19" t="s">
        <v>3</v>
      </c>
      <c r="F4" s="8" t="s">
        <v>2</v>
      </c>
      <c r="G4" s="9" t="s">
        <v>3</v>
      </c>
      <c r="H4" s="8" t="s">
        <v>2</v>
      </c>
      <c r="I4" s="9" t="s">
        <v>3</v>
      </c>
      <c r="J4" s="8" t="s">
        <v>2</v>
      </c>
      <c r="K4" s="9" t="s">
        <v>3</v>
      </c>
      <c r="L4" s="8" t="s">
        <v>2</v>
      </c>
      <c r="M4" s="9" t="s">
        <v>3</v>
      </c>
      <c r="N4" s="8" t="s">
        <v>2</v>
      </c>
      <c r="O4" s="9" t="s">
        <v>3</v>
      </c>
      <c r="P4" s="8" t="s">
        <v>2</v>
      </c>
      <c r="Q4" s="9" t="s">
        <v>3</v>
      </c>
      <c r="R4" s="8" t="s">
        <v>2</v>
      </c>
      <c r="S4" s="9" t="s">
        <v>3</v>
      </c>
      <c r="T4" s="8" t="s">
        <v>2</v>
      </c>
      <c r="U4" s="9" t="s">
        <v>3</v>
      </c>
      <c r="V4" s="8" t="s">
        <v>2</v>
      </c>
      <c r="W4" s="9" t="s">
        <v>3</v>
      </c>
      <c r="X4" s="8" t="s">
        <v>2</v>
      </c>
      <c r="Y4" s="9" t="s">
        <v>3</v>
      </c>
      <c r="Z4" s="8" t="s">
        <v>2</v>
      </c>
      <c r="AA4" s="9" t="s">
        <v>3</v>
      </c>
      <c r="AB4" s="8" t="s">
        <v>2</v>
      </c>
      <c r="AC4" s="9" t="s">
        <v>3</v>
      </c>
      <c r="AD4" s="21"/>
      <c r="AE4" s="21"/>
    </row>
    <row r="5" spans="1:31" ht="12.95" customHeight="1">
      <c r="A5" s="154" t="s">
        <v>5</v>
      </c>
      <c r="B5" s="162" t="s">
        <v>1</v>
      </c>
      <c r="C5" s="163"/>
      <c r="D5" s="54">
        <v>1173920</v>
      </c>
      <c r="E5" s="47">
        <v>1E-3</v>
      </c>
      <c r="F5" s="46">
        <v>804142</v>
      </c>
      <c r="G5" s="50">
        <v>7.0000000000000001E-3</v>
      </c>
      <c r="H5" s="46">
        <v>769433</v>
      </c>
      <c r="I5" s="50">
        <v>8.0000000000000002E-3</v>
      </c>
      <c r="J5" s="46">
        <v>539422</v>
      </c>
      <c r="K5" s="50">
        <v>1.0999999999999999E-2</v>
      </c>
      <c r="L5" s="46">
        <v>74769</v>
      </c>
      <c r="M5" s="50">
        <v>3.9E-2</v>
      </c>
      <c r="N5" s="46">
        <v>67796</v>
      </c>
      <c r="O5" s="50">
        <v>4.1000000000000002E-2</v>
      </c>
      <c r="P5" s="46">
        <v>87447</v>
      </c>
      <c r="Q5" s="50">
        <v>3.5000000000000003E-2</v>
      </c>
      <c r="R5" s="46">
        <v>34709</v>
      </c>
      <c r="S5" s="47">
        <v>0.06</v>
      </c>
      <c r="T5" s="46">
        <v>56397</v>
      </c>
      <c r="U5" s="50">
        <v>4.7E-2</v>
      </c>
      <c r="V5" s="46">
        <v>49725</v>
      </c>
      <c r="W5" s="50">
        <v>4.8000000000000001E-2</v>
      </c>
      <c r="X5" s="46">
        <v>246305</v>
      </c>
      <c r="Y5" s="50">
        <v>1.9E-2</v>
      </c>
      <c r="Z5" s="46">
        <v>15485</v>
      </c>
      <c r="AA5" s="50">
        <v>9.0999999999999998E-2</v>
      </c>
      <c r="AB5" s="46">
        <v>1866</v>
      </c>
      <c r="AC5" s="50">
        <v>0.26700000000000002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579474</v>
      </c>
      <c r="E6" s="49">
        <v>1.0999999999999999E-2</v>
      </c>
      <c r="F6" s="48">
        <v>430000</v>
      </c>
      <c r="G6" s="51">
        <v>1.4E-2</v>
      </c>
      <c r="H6" s="48">
        <v>411254</v>
      </c>
      <c r="I6" s="51">
        <v>1.4E-2</v>
      </c>
      <c r="J6" s="48">
        <v>359794</v>
      </c>
      <c r="K6" s="51">
        <v>1.6E-2</v>
      </c>
      <c r="L6" s="48">
        <v>21744</v>
      </c>
      <c r="M6" s="51">
        <v>7.4999999999999997E-2</v>
      </c>
      <c r="N6" s="48">
        <v>12567</v>
      </c>
      <c r="O6" s="51">
        <v>0.1</v>
      </c>
      <c r="P6" s="48">
        <v>17149</v>
      </c>
      <c r="Q6" s="51">
        <v>8.5000000000000006E-2</v>
      </c>
      <c r="R6" s="48">
        <v>18747</v>
      </c>
      <c r="S6" s="49">
        <v>8.4000000000000005E-2</v>
      </c>
      <c r="T6" s="48">
        <v>28920</v>
      </c>
      <c r="U6" s="51">
        <v>6.7000000000000004E-2</v>
      </c>
      <c r="V6" s="48" t="s">
        <v>218</v>
      </c>
      <c r="W6" s="51" t="s">
        <v>219</v>
      </c>
      <c r="X6" s="48">
        <v>108125</v>
      </c>
      <c r="Y6" s="51">
        <v>3.1E-2</v>
      </c>
      <c r="Z6" s="48">
        <v>9607</v>
      </c>
      <c r="AA6" s="51">
        <v>0.11600000000000001</v>
      </c>
      <c r="AB6" s="48" t="s">
        <v>247</v>
      </c>
      <c r="AC6" s="51" t="s">
        <v>223</v>
      </c>
      <c r="AD6" s="21"/>
      <c r="AE6" s="21"/>
    </row>
    <row r="7" spans="1:31" ht="15">
      <c r="A7" s="154"/>
      <c r="B7" s="164"/>
      <c r="C7" s="57" t="s">
        <v>46</v>
      </c>
      <c r="D7" s="55">
        <v>594446</v>
      </c>
      <c r="E7" s="49">
        <v>0.01</v>
      </c>
      <c r="F7" s="48">
        <v>374141</v>
      </c>
      <c r="G7" s="51">
        <v>1.4999999999999999E-2</v>
      </c>
      <c r="H7" s="48">
        <v>358179</v>
      </c>
      <c r="I7" s="51">
        <v>1.4999999999999999E-2</v>
      </c>
      <c r="J7" s="48">
        <v>179627</v>
      </c>
      <c r="K7" s="51">
        <v>2.4E-2</v>
      </c>
      <c r="L7" s="48">
        <v>53025</v>
      </c>
      <c r="M7" s="51">
        <v>4.5999999999999999E-2</v>
      </c>
      <c r="N7" s="48">
        <v>55229</v>
      </c>
      <c r="O7" s="51">
        <v>4.4999999999999998E-2</v>
      </c>
      <c r="P7" s="48">
        <v>70298</v>
      </c>
      <c r="Q7" s="51">
        <v>3.9E-2</v>
      </c>
      <c r="R7" s="48">
        <v>15962</v>
      </c>
      <c r="S7" s="49">
        <v>8.6999999999999994E-2</v>
      </c>
      <c r="T7" s="48">
        <v>27477</v>
      </c>
      <c r="U7" s="51">
        <v>6.8000000000000005E-2</v>
      </c>
      <c r="V7" s="48">
        <v>48015</v>
      </c>
      <c r="W7" s="51">
        <v>4.9000000000000002E-2</v>
      </c>
      <c r="X7" s="48">
        <v>138180</v>
      </c>
      <c r="Y7" s="51">
        <v>2.7E-2</v>
      </c>
      <c r="Z7" s="48">
        <v>5878</v>
      </c>
      <c r="AA7" s="51">
        <v>0.14599999999999999</v>
      </c>
      <c r="AB7" s="48" t="s">
        <v>248</v>
      </c>
      <c r="AC7" s="51" t="s">
        <v>249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143161</v>
      </c>
      <c r="E8" s="49">
        <v>2.9000000000000001E-2</v>
      </c>
      <c r="F8" s="48">
        <v>91865</v>
      </c>
      <c r="G8" s="51">
        <v>3.6999999999999998E-2</v>
      </c>
      <c r="H8" s="48">
        <v>85919</v>
      </c>
      <c r="I8" s="51">
        <v>3.7999999999999999E-2</v>
      </c>
      <c r="J8" s="48">
        <v>70181</v>
      </c>
      <c r="K8" s="51">
        <v>4.2000000000000003E-2</v>
      </c>
      <c r="L8" s="48">
        <v>4520</v>
      </c>
      <c r="M8" s="51">
        <v>0.17299999999999999</v>
      </c>
      <c r="N8" s="48">
        <v>3690</v>
      </c>
      <c r="O8" s="51">
        <v>0.19</v>
      </c>
      <c r="P8" s="48">
        <v>7528</v>
      </c>
      <c r="Q8" s="51">
        <v>0.13300000000000001</v>
      </c>
      <c r="R8" s="48">
        <v>5946</v>
      </c>
      <c r="S8" s="49">
        <v>0.15</v>
      </c>
      <c r="T8" s="48">
        <v>46138</v>
      </c>
      <c r="U8" s="51">
        <v>5.1999999999999998E-2</v>
      </c>
      <c r="V8" s="48" t="s">
        <v>215</v>
      </c>
      <c r="W8" s="51" t="s">
        <v>117</v>
      </c>
      <c r="X8" s="48" t="s">
        <v>224</v>
      </c>
      <c r="Y8" s="51" t="s">
        <v>225</v>
      </c>
      <c r="Z8" s="48">
        <v>2792</v>
      </c>
      <c r="AA8" s="51">
        <v>0.217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437498</v>
      </c>
      <c r="E9" s="49">
        <v>1.4E-2</v>
      </c>
      <c r="F9" s="48">
        <v>393217</v>
      </c>
      <c r="G9" s="51">
        <v>1.4999999999999999E-2</v>
      </c>
      <c r="H9" s="48">
        <v>375814</v>
      </c>
      <c r="I9" s="51">
        <v>1.4999999999999999E-2</v>
      </c>
      <c r="J9" s="48">
        <v>274633</v>
      </c>
      <c r="K9" s="51">
        <v>1.9E-2</v>
      </c>
      <c r="L9" s="48">
        <v>33605</v>
      </c>
      <c r="M9" s="51">
        <v>5.8999999999999997E-2</v>
      </c>
      <c r="N9" s="48">
        <v>30917</v>
      </c>
      <c r="O9" s="51">
        <v>6.2E-2</v>
      </c>
      <c r="P9" s="48">
        <v>36659</v>
      </c>
      <c r="Q9" s="51">
        <v>5.6000000000000001E-2</v>
      </c>
      <c r="R9" s="48">
        <v>17403</v>
      </c>
      <c r="S9" s="49">
        <v>8.5999999999999993E-2</v>
      </c>
      <c r="T9" s="48">
        <v>8239</v>
      </c>
      <c r="U9" s="51">
        <v>0.126</v>
      </c>
      <c r="V9" s="48">
        <v>25134</v>
      </c>
      <c r="W9" s="51">
        <v>6.9000000000000006E-2</v>
      </c>
      <c r="X9" s="48">
        <v>4641</v>
      </c>
      <c r="Y9" s="51">
        <v>0.16400000000000001</v>
      </c>
      <c r="Z9" s="48">
        <v>5438</v>
      </c>
      <c r="AA9" s="51">
        <v>0.155</v>
      </c>
      <c r="AB9" s="48" t="s">
        <v>239</v>
      </c>
      <c r="AC9" s="51" t="s">
        <v>240</v>
      </c>
      <c r="AD9" s="21"/>
      <c r="AE9" s="21"/>
    </row>
    <row r="10" spans="1:31" ht="15">
      <c r="A10" s="154"/>
      <c r="B10" s="164"/>
      <c r="C10" s="57" t="s">
        <v>74</v>
      </c>
      <c r="D10" s="55">
        <v>373214</v>
      </c>
      <c r="E10" s="49">
        <v>1.4999999999999999E-2</v>
      </c>
      <c r="F10" s="48">
        <v>302314</v>
      </c>
      <c r="G10" s="51">
        <v>1.7000000000000001E-2</v>
      </c>
      <c r="H10" s="48">
        <v>291031</v>
      </c>
      <c r="I10" s="51">
        <v>1.7999999999999999E-2</v>
      </c>
      <c r="J10" s="48">
        <v>190536</v>
      </c>
      <c r="K10" s="51">
        <v>2.3E-2</v>
      </c>
      <c r="L10" s="48">
        <v>35062</v>
      </c>
      <c r="M10" s="51">
        <v>5.7000000000000002E-2</v>
      </c>
      <c r="N10" s="48">
        <v>31043</v>
      </c>
      <c r="O10" s="51">
        <v>0.06</v>
      </c>
      <c r="P10" s="48">
        <v>34391</v>
      </c>
      <c r="Q10" s="51">
        <v>5.7000000000000002E-2</v>
      </c>
      <c r="R10" s="48">
        <v>11283</v>
      </c>
      <c r="S10" s="49">
        <v>0.105</v>
      </c>
      <c r="T10" s="48">
        <v>1801</v>
      </c>
      <c r="U10" s="51">
        <v>0.26700000000000002</v>
      </c>
      <c r="V10" s="48">
        <v>22938</v>
      </c>
      <c r="W10" s="51">
        <v>7.0999999999999994E-2</v>
      </c>
      <c r="X10" s="48">
        <v>38010</v>
      </c>
      <c r="Y10" s="51">
        <v>5.6000000000000001E-2</v>
      </c>
      <c r="Z10" s="48">
        <v>7255</v>
      </c>
      <c r="AA10" s="51">
        <v>0.13100000000000001</v>
      </c>
      <c r="AB10" s="48" t="s">
        <v>241</v>
      </c>
      <c r="AC10" s="51" t="s">
        <v>229</v>
      </c>
      <c r="AD10" s="21"/>
      <c r="AE10" s="21"/>
    </row>
    <row r="11" spans="1:31" ht="15">
      <c r="A11" s="154"/>
      <c r="B11" s="164"/>
      <c r="C11" s="57" t="s">
        <v>48</v>
      </c>
      <c r="D11" s="55">
        <v>220047</v>
      </c>
      <c r="E11" s="49">
        <v>2.1000000000000001E-2</v>
      </c>
      <c r="F11" s="48">
        <v>16745</v>
      </c>
      <c r="G11" s="51">
        <v>8.1000000000000003E-2</v>
      </c>
      <c r="H11" s="48">
        <v>16668</v>
      </c>
      <c r="I11" s="51">
        <v>8.2000000000000003E-2</v>
      </c>
      <c r="J11" s="48">
        <v>4072</v>
      </c>
      <c r="K11" s="51">
        <v>0.16600000000000001</v>
      </c>
      <c r="L11" s="48">
        <v>1582</v>
      </c>
      <c r="M11" s="51">
        <v>0.26800000000000002</v>
      </c>
      <c r="N11" s="48">
        <v>2147</v>
      </c>
      <c r="O11" s="51">
        <v>0.22900000000000001</v>
      </c>
      <c r="P11" s="48">
        <v>8868</v>
      </c>
      <c r="Q11" s="51">
        <v>0.112</v>
      </c>
      <c r="R11" s="48" t="s">
        <v>142</v>
      </c>
      <c r="S11" s="49" t="s">
        <v>143</v>
      </c>
      <c r="T11" s="48" t="s">
        <v>210</v>
      </c>
      <c r="U11" s="51" t="s">
        <v>211</v>
      </c>
      <c r="V11" s="48" t="s">
        <v>142</v>
      </c>
      <c r="W11" s="51" t="s">
        <v>143</v>
      </c>
      <c r="X11" s="48">
        <v>203082</v>
      </c>
      <c r="Y11" s="51">
        <v>2.1999999999999999E-2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882626</v>
      </c>
      <c r="E12" s="49">
        <v>6.0000000000000001E-3</v>
      </c>
      <c r="F12" s="48">
        <v>584562</v>
      </c>
      <c r="G12" s="51">
        <v>0.01</v>
      </c>
      <c r="H12" s="48">
        <v>564617</v>
      </c>
      <c r="I12" s="51">
        <v>0.01</v>
      </c>
      <c r="J12" s="48">
        <v>380091</v>
      </c>
      <c r="K12" s="51">
        <v>1.4999999999999999E-2</v>
      </c>
      <c r="L12" s="48">
        <v>60479</v>
      </c>
      <c r="M12" s="51">
        <v>4.2999999999999997E-2</v>
      </c>
      <c r="N12" s="48">
        <v>52918</v>
      </c>
      <c r="O12" s="51">
        <v>4.4999999999999998E-2</v>
      </c>
      <c r="P12" s="48">
        <v>71129</v>
      </c>
      <c r="Q12" s="51">
        <v>3.9E-2</v>
      </c>
      <c r="R12" s="48">
        <v>19946</v>
      </c>
      <c r="S12" s="49">
        <v>7.8E-2</v>
      </c>
      <c r="T12" s="48">
        <v>43911</v>
      </c>
      <c r="U12" s="51">
        <v>5.2999999999999999E-2</v>
      </c>
      <c r="V12" s="48">
        <v>29672</v>
      </c>
      <c r="W12" s="51">
        <v>0.06</v>
      </c>
      <c r="X12" s="48">
        <v>213297</v>
      </c>
      <c r="Y12" s="51">
        <v>2.1000000000000001E-2</v>
      </c>
      <c r="Z12" s="48">
        <v>10511</v>
      </c>
      <c r="AA12" s="51">
        <v>0.108</v>
      </c>
      <c r="AB12" s="48" t="s">
        <v>255</v>
      </c>
      <c r="AC12" s="51" t="s">
        <v>256</v>
      </c>
      <c r="AD12" s="21"/>
      <c r="AE12" s="21"/>
    </row>
    <row r="13" spans="1:31" ht="15">
      <c r="A13" s="154"/>
      <c r="B13" s="164"/>
      <c r="C13" s="57" t="s">
        <v>75</v>
      </c>
      <c r="D13" s="55">
        <v>192005</v>
      </c>
      <c r="E13" s="49">
        <v>2.4E-2</v>
      </c>
      <c r="F13" s="48">
        <v>151102</v>
      </c>
      <c r="G13" s="51">
        <v>2.8000000000000001E-2</v>
      </c>
      <c r="H13" s="48">
        <v>144152</v>
      </c>
      <c r="I13" s="51">
        <v>2.8000000000000001E-2</v>
      </c>
      <c r="J13" s="48">
        <v>115213</v>
      </c>
      <c r="K13" s="51">
        <v>3.2000000000000001E-2</v>
      </c>
      <c r="L13" s="48">
        <v>9877</v>
      </c>
      <c r="M13" s="51">
        <v>0.113</v>
      </c>
      <c r="N13" s="48">
        <v>9275</v>
      </c>
      <c r="O13" s="51">
        <v>0.11700000000000001</v>
      </c>
      <c r="P13" s="48">
        <v>9787</v>
      </c>
      <c r="Q13" s="51">
        <v>0.114</v>
      </c>
      <c r="R13" s="48">
        <v>6950</v>
      </c>
      <c r="S13" s="49">
        <v>0.13800000000000001</v>
      </c>
      <c r="T13" s="48">
        <v>7199</v>
      </c>
      <c r="U13" s="51">
        <v>0.13800000000000001</v>
      </c>
      <c r="V13" s="48">
        <v>7556</v>
      </c>
      <c r="W13" s="51">
        <v>0.129</v>
      </c>
      <c r="X13" s="48">
        <v>23778</v>
      </c>
      <c r="Y13" s="51">
        <v>7.0999999999999994E-2</v>
      </c>
      <c r="Z13" s="48">
        <v>1889</v>
      </c>
      <c r="AA13" s="51">
        <v>0.26200000000000001</v>
      </c>
      <c r="AB13" s="48" t="s">
        <v>257</v>
      </c>
      <c r="AC13" s="51" t="s">
        <v>136</v>
      </c>
      <c r="AD13" s="21"/>
      <c r="AE13" s="21"/>
    </row>
    <row r="14" spans="1:31" ht="15">
      <c r="A14" s="154"/>
      <c r="B14" s="164"/>
      <c r="C14" s="57" t="s">
        <v>51</v>
      </c>
      <c r="D14" s="55">
        <v>58076</v>
      </c>
      <c r="E14" s="49">
        <v>0.05</v>
      </c>
      <c r="F14" s="48">
        <v>39134</v>
      </c>
      <c r="G14" s="51">
        <v>6.0999999999999999E-2</v>
      </c>
      <c r="H14" s="48">
        <v>35490</v>
      </c>
      <c r="I14" s="51">
        <v>6.4000000000000001E-2</v>
      </c>
      <c r="J14" s="48">
        <v>26704</v>
      </c>
      <c r="K14" s="51">
        <v>7.3999999999999996E-2</v>
      </c>
      <c r="L14" s="48">
        <v>2464</v>
      </c>
      <c r="M14" s="51">
        <v>0.247</v>
      </c>
      <c r="N14" s="48">
        <v>2678</v>
      </c>
      <c r="O14" s="51">
        <v>0.23599999999999999</v>
      </c>
      <c r="P14" s="48">
        <v>3644</v>
      </c>
      <c r="Q14" s="51">
        <v>0.20200000000000001</v>
      </c>
      <c r="R14" s="48">
        <v>3644</v>
      </c>
      <c r="S14" s="49">
        <v>0.20300000000000001</v>
      </c>
      <c r="T14" s="48">
        <v>2388</v>
      </c>
      <c r="U14" s="51">
        <v>0.252</v>
      </c>
      <c r="V14" s="48">
        <v>6378</v>
      </c>
      <c r="W14" s="51">
        <v>0.153</v>
      </c>
      <c r="X14" s="48">
        <v>8198</v>
      </c>
      <c r="Y14" s="51">
        <v>0.13400000000000001</v>
      </c>
      <c r="Z14" s="48" t="s">
        <v>235</v>
      </c>
      <c r="AA14" s="51" t="s">
        <v>236</v>
      </c>
      <c r="AB14" s="48" t="s">
        <v>258</v>
      </c>
      <c r="AC14" s="51" t="s">
        <v>259</v>
      </c>
      <c r="AD14" s="21"/>
      <c r="AE14" s="21"/>
    </row>
    <row r="15" spans="1:31" ht="15">
      <c r="A15" s="154"/>
      <c r="B15" s="164"/>
      <c r="C15" s="57" t="s">
        <v>52</v>
      </c>
      <c r="D15" s="55">
        <v>41035</v>
      </c>
      <c r="E15" s="49">
        <v>5.8999999999999997E-2</v>
      </c>
      <c r="F15" s="48">
        <v>29299</v>
      </c>
      <c r="G15" s="51">
        <v>7.0000000000000007E-2</v>
      </c>
      <c r="H15" s="48">
        <v>25174</v>
      </c>
      <c r="I15" s="51">
        <v>7.5999999999999998E-2</v>
      </c>
      <c r="J15" s="48">
        <v>17414</v>
      </c>
      <c r="K15" s="51">
        <v>9.1999999999999998E-2</v>
      </c>
      <c r="L15" s="48">
        <v>1949</v>
      </c>
      <c r="M15" s="51">
        <v>0.26700000000000002</v>
      </c>
      <c r="N15" s="48">
        <v>2924</v>
      </c>
      <c r="O15" s="51">
        <v>0.219</v>
      </c>
      <c r="P15" s="48">
        <v>2887</v>
      </c>
      <c r="Q15" s="51">
        <v>0.224</v>
      </c>
      <c r="R15" s="48">
        <v>4125</v>
      </c>
      <c r="S15" s="49">
        <v>0.186</v>
      </c>
      <c r="T15" s="48">
        <v>2766</v>
      </c>
      <c r="U15" s="51">
        <v>0.24099999999999999</v>
      </c>
      <c r="V15" s="48">
        <v>6119</v>
      </c>
      <c r="W15" s="51">
        <v>0.15</v>
      </c>
      <c r="X15" s="48" t="s">
        <v>228</v>
      </c>
      <c r="Y15" s="51" t="s">
        <v>229</v>
      </c>
      <c r="Z15" s="48" t="s">
        <v>237</v>
      </c>
      <c r="AA15" s="51" t="s">
        <v>238</v>
      </c>
      <c r="AB15" s="48" t="s">
        <v>260</v>
      </c>
      <c r="AC15" s="51" t="s">
        <v>261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657320</v>
      </c>
      <c r="E17" s="49">
        <v>8.9999999999999993E-3</v>
      </c>
      <c r="F17" s="48">
        <v>432732</v>
      </c>
      <c r="G17" s="51">
        <v>1.2999999999999999E-2</v>
      </c>
      <c r="H17" s="48">
        <v>420364</v>
      </c>
      <c r="I17" s="51">
        <v>1.2999999999999999E-2</v>
      </c>
      <c r="J17" s="48">
        <v>280923</v>
      </c>
      <c r="K17" s="51">
        <v>1.7999999999999999E-2</v>
      </c>
      <c r="L17" s="48">
        <v>46189</v>
      </c>
      <c r="M17" s="51">
        <v>4.9000000000000002E-2</v>
      </c>
      <c r="N17" s="48">
        <v>38900</v>
      </c>
      <c r="O17" s="51">
        <v>5.2999999999999999E-2</v>
      </c>
      <c r="P17" s="48">
        <v>54353</v>
      </c>
      <c r="Q17" s="51">
        <v>4.4999999999999998E-2</v>
      </c>
      <c r="R17" s="48">
        <v>12368</v>
      </c>
      <c r="S17" s="49">
        <v>9.9000000000000005E-2</v>
      </c>
      <c r="T17" s="48">
        <v>34781</v>
      </c>
      <c r="U17" s="51">
        <v>5.8999999999999997E-2</v>
      </c>
      <c r="V17" s="48">
        <v>19629</v>
      </c>
      <c r="W17" s="51">
        <v>7.4999999999999997E-2</v>
      </c>
      <c r="X17" s="48">
        <v>162669</v>
      </c>
      <c r="Y17" s="51">
        <v>2.5000000000000001E-2</v>
      </c>
      <c r="Z17" s="48">
        <v>7186</v>
      </c>
      <c r="AA17" s="51">
        <v>0.13100000000000001</v>
      </c>
      <c r="AB17" s="48" t="s">
        <v>243</v>
      </c>
      <c r="AC17" s="51" t="s">
        <v>155</v>
      </c>
      <c r="AD17" s="21"/>
      <c r="AE17" s="21"/>
    </row>
    <row r="18" spans="1:31" ht="15">
      <c r="A18" s="154"/>
      <c r="B18" s="161"/>
      <c r="C18" s="57" t="s">
        <v>77</v>
      </c>
      <c r="D18" s="55">
        <v>191832</v>
      </c>
      <c r="E18" s="49">
        <v>2.3E-2</v>
      </c>
      <c r="F18" s="48">
        <v>132137</v>
      </c>
      <c r="G18" s="51">
        <v>2.8000000000000001E-2</v>
      </c>
      <c r="H18" s="48">
        <v>125307</v>
      </c>
      <c r="I18" s="51">
        <v>2.9000000000000001E-2</v>
      </c>
      <c r="J18" s="48">
        <v>86245</v>
      </c>
      <c r="K18" s="51">
        <v>3.5999999999999997E-2</v>
      </c>
      <c r="L18" s="48">
        <v>12581</v>
      </c>
      <c r="M18" s="51">
        <v>9.6000000000000002E-2</v>
      </c>
      <c r="N18" s="48">
        <v>12488</v>
      </c>
      <c r="O18" s="51">
        <v>9.5000000000000001E-2</v>
      </c>
      <c r="P18" s="48">
        <v>13993</v>
      </c>
      <c r="Q18" s="51">
        <v>0.09</v>
      </c>
      <c r="R18" s="48">
        <v>6830</v>
      </c>
      <c r="S18" s="49">
        <v>0.13300000000000001</v>
      </c>
      <c r="T18" s="48">
        <v>8445</v>
      </c>
      <c r="U18" s="51">
        <v>0.122</v>
      </c>
      <c r="V18" s="48">
        <v>9237</v>
      </c>
      <c r="W18" s="51">
        <v>0.11</v>
      </c>
      <c r="X18" s="48">
        <v>38994</v>
      </c>
      <c r="Y18" s="51">
        <v>5.2999999999999999E-2</v>
      </c>
      <c r="Z18" s="48">
        <v>2768</v>
      </c>
      <c r="AA18" s="51">
        <v>0.20899999999999999</v>
      </c>
      <c r="AB18" s="48" t="s">
        <v>250</v>
      </c>
      <c r="AC18" s="51" t="s">
        <v>251</v>
      </c>
      <c r="AD18" s="21"/>
      <c r="AE18" s="21"/>
    </row>
    <row r="19" spans="1:31" ht="15">
      <c r="A19" s="154"/>
      <c r="B19" s="161"/>
      <c r="C19" s="57" t="s">
        <v>78</v>
      </c>
      <c r="D19" s="55">
        <v>263213</v>
      </c>
      <c r="E19" s="49">
        <v>0.02</v>
      </c>
      <c r="F19" s="48">
        <v>197031</v>
      </c>
      <c r="G19" s="51">
        <v>2.4E-2</v>
      </c>
      <c r="H19" s="48">
        <v>183863</v>
      </c>
      <c r="I19" s="51">
        <v>2.5000000000000001E-2</v>
      </c>
      <c r="J19" s="48">
        <v>142168</v>
      </c>
      <c r="K19" s="51">
        <v>2.9000000000000001E-2</v>
      </c>
      <c r="L19" s="48">
        <v>13144</v>
      </c>
      <c r="M19" s="51">
        <v>0.1</v>
      </c>
      <c r="N19" s="48">
        <v>13419</v>
      </c>
      <c r="O19" s="51">
        <v>0.1</v>
      </c>
      <c r="P19" s="48">
        <v>15131</v>
      </c>
      <c r="Q19" s="51">
        <v>9.4E-2</v>
      </c>
      <c r="R19" s="48">
        <v>13168</v>
      </c>
      <c r="S19" s="49">
        <v>0.10299999999999999</v>
      </c>
      <c r="T19" s="48">
        <v>9801</v>
      </c>
      <c r="U19" s="51">
        <v>0.122</v>
      </c>
      <c r="V19" s="48">
        <v>19435</v>
      </c>
      <c r="W19" s="51">
        <v>8.4000000000000005E-2</v>
      </c>
      <c r="X19" s="48">
        <v>31294</v>
      </c>
      <c r="Y19" s="51">
        <v>6.4000000000000001E-2</v>
      </c>
      <c r="Z19" s="48">
        <v>4640</v>
      </c>
      <c r="AA19" s="51">
        <v>0.17299999999999999</v>
      </c>
      <c r="AB19" s="48" t="s">
        <v>252</v>
      </c>
      <c r="AC19" s="51" t="s">
        <v>253</v>
      </c>
      <c r="AD19" s="21"/>
      <c r="AE19" s="21"/>
    </row>
    <row r="20" spans="1:31" ht="15">
      <c r="A20" s="154"/>
      <c r="B20" s="161"/>
      <c r="C20" s="57" t="s">
        <v>79</v>
      </c>
      <c r="D20" s="55">
        <v>23921</v>
      </c>
      <c r="E20" s="49">
        <v>7.3999999999999996E-2</v>
      </c>
      <c r="F20" s="48">
        <v>20186</v>
      </c>
      <c r="G20" s="51">
        <v>0.08</v>
      </c>
      <c r="H20" s="48">
        <v>18873</v>
      </c>
      <c r="I20" s="51">
        <v>8.3000000000000004E-2</v>
      </c>
      <c r="J20" s="48">
        <v>15476</v>
      </c>
      <c r="K20" s="51">
        <v>9.1999999999999998E-2</v>
      </c>
      <c r="L20" s="48" t="s">
        <v>187</v>
      </c>
      <c r="M20" s="51" t="s">
        <v>188</v>
      </c>
      <c r="N20" s="48" t="s">
        <v>195</v>
      </c>
      <c r="O20" s="51" t="s">
        <v>97</v>
      </c>
      <c r="P20" s="48" t="s">
        <v>202</v>
      </c>
      <c r="Q20" s="51" t="s">
        <v>203</v>
      </c>
      <c r="R20" s="48" t="s">
        <v>206</v>
      </c>
      <c r="S20" s="49" t="s">
        <v>207</v>
      </c>
      <c r="T20" s="48">
        <v>2370</v>
      </c>
      <c r="U20" s="51">
        <v>0.24299999999999999</v>
      </c>
      <c r="V20" s="48" t="s">
        <v>220</v>
      </c>
      <c r="W20" s="51" t="s">
        <v>221</v>
      </c>
      <c r="X20" s="48" t="s">
        <v>226</v>
      </c>
      <c r="Y20" s="51" t="s">
        <v>227</v>
      </c>
      <c r="Z20" s="48" t="s">
        <v>210</v>
      </c>
      <c r="AA20" s="51" t="s">
        <v>232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176</v>
      </c>
      <c r="E21" s="49" t="s">
        <v>177</v>
      </c>
      <c r="F21" s="48" t="s">
        <v>178</v>
      </c>
      <c r="G21" s="51" t="s">
        <v>179</v>
      </c>
      <c r="H21" s="48" t="s">
        <v>178</v>
      </c>
      <c r="I21" s="51" t="s">
        <v>179</v>
      </c>
      <c r="J21" s="48" t="s">
        <v>180</v>
      </c>
      <c r="K21" s="51" t="s">
        <v>181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37131</v>
      </c>
      <c r="E22" s="49">
        <v>5.6000000000000001E-2</v>
      </c>
      <c r="F22" s="48">
        <v>21752</v>
      </c>
      <c r="G22" s="51">
        <v>7.3999999999999996E-2</v>
      </c>
      <c r="H22" s="48">
        <v>20722</v>
      </c>
      <c r="I22" s="51">
        <v>7.5999999999999998E-2</v>
      </c>
      <c r="J22" s="48">
        <v>14341</v>
      </c>
      <c r="K22" s="51">
        <v>9.1999999999999998E-2</v>
      </c>
      <c r="L22" s="48">
        <v>1784</v>
      </c>
      <c r="M22" s="51">
        <v>0.25900000000000001</v>
      </c>
      <c r="N22" s="48">
        <v>1631</v>
      </c>
      <c r="O22" s="51">
        <v>0.26600000000000001</v>
      </c>
      <c r="P22" s="48">
        <v>2965</v>
      </c>
      <c r="Q22" s="51">
        <v>0.19700000000000001</v>
      </c>
      <c r="R22" s="48" t="s">
        <v>208</v>
      </c>
      <c r="S22" s="49" t="s">
        <v>209</v>
      </c>
      <c r="T22" s="48" t="s">
        <v>213</v>
      </c>
      <c r="U22" s="51" t="s">
        <v>214</v>
      </c>
      <c r="V22" s="48" t="s">
        <v>222</v>
      </c>
      <c r="W22" s="51" t="s">
        <v>223</v>
      </c>
      <c r="X22" s="48">
        <v>12621</v>
      </c>
      <c r="Y22" s="51">
        <v>9.6000000000000002E-2</v>
      </c>
      <c r="Z22" s="48" t="s">
        <v>233</v>
      </c>
      <c r="AA22" s="51" t="s">
        <v>234</v>
      </c>
      <c r="AB22" s="48" t="s">
        <v>254</v>
      </c>
      <c r="AC22" s="51" t="s">
        <v>245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92030</v>
      </c>
      <c r="E23" s="49">
        <v>3.5000000000000003E-2</v>
      </c>
      <c r="F23" s="48">
        <v>92030</v>
      </c>
      <c r="G23" s="51">
        <v>3.5000000000000003E-2</v>
      </c>
      <c r="H23" s="48">
        <v>92030</v>
      </c>
      <c r="I23" s="51">
        <v>3.5000000000000003E-2</v>
      </c>
      <c r="J23" s="48">
        <v>79215</v>
      </c>
      <c r="K23" s="51">
        <v>3.7999999999999999E-2</v>
      </c>
      <c r="L23" s="48">
        <v>6037</v>
      </c>
      <c r="M23" s="51">
        <v>0.13900000000000001</v>
      </c>
      <c r="N23" s="48">
        <v>3614</v>
      </c>
      <c r="O23" s="51">
        <v>0.18</v>
      </c>
      <c r="P23" s="48">
        <v>3164</v>
      </c>
      <c r="Q23" s="51">
        <v>0.191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186261</v>
      </c>
      <c r="E24" s="49">
        <v>2.4E-2</v>
      </c>
      <c r="F24" s="48">
        <v>186261</v>
      </c>
      <c r="G24" s="51">
        <v>2.4E-2</v>
      </c>
      <c r="H24" s="48">
        <v>186261</v>
      </c>
      <c r="I24" s="51">
        <v>2.4E-2</v>
      </c>
      <c r="J24" s="48">
        <v>121726</v>
      </c>
      <c r="K24" s="51">
        <v>0.03</v>
      </c>
      <c r="L24" s="48">
        <v>24007</v>
      </c>
      <c r="M24" s="51">
        <v>7.0000000000000007E-2</v>
      </c>
      <c r="N24" s="48">
        <v>17214</v>
      </c>
      <c r="O24" s="51">
        <v>8.2000000000000003E-2</v>
      </c>
      <c r="P24" s="48">
        <v>23313</v>
      </c>
      <c r="Q24" s="51">
        <v>7.0000000000000007E-2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149282</v>
      </c>
      <c r="E25" s="49">
        <v>2.7E-2</v>
      </c>
      <c r="F25" s="48">
        <v>149282</v>
      </c>
      <c r="G25" s="51">
        <v>2.7E-2</v>
      </c>
      <c r="H25" s="48">
        <v>149282</v>
      </c>
      <c r="I25" s="51">
        <v>2.7E-2</v>
      </c>
      <c r="J25" s="48">
        <v>108902</v>
      </c>
      <c r="K25" s="51">
        <v>3.2000000000000001E-2</v>
      </c>
      <c r="L25" s="48">
        <v>15510</v>
      </c>
      <c r="M25" s="51">
        <v>8.6999999999999994E-2</v>
      </c>
      <c r="N25" s="48">
        <v>12994</v>
      </c>
      <c r="O25" s="51">
        <v>9.4E-2</v>
      </c>
      <c r="P25" s="48">
        <v>11876</v>
      </c>
      <c r="Q25" s="51">
        <v>9.8000000000000004E-2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64472</v>
      </c>
      <c r="E26" s="49">
        <v>4.2000000000000003E-2</v>
      </c>
      <c r="F26" s="48">
        <v>64472</v>
      </c>
      <c r="G26" s="51">
        <v>4.2000000000000003E-2</v>
      </c>
      <c r="H26" s="48">
        <v>64472</v>
      </c>
      <c r="I26" s="51">
        <v>4.2000000000000003E-2</v>
      </c>
      <c r="J26" s="48">
        <v>35326</v>
      </c>
      <c r="K26" s="51">
        <v>5.8000000000000003E-2</v>
      </c>
      <c r="L26" s="48">
        <v>8154</v>
      </c>
      <c r="M26" s="51">
        <v>0.12</v>
      </c>
      <c r="N26" s="48">
        <v>9692</v>
      </c>
      <c r="O26" s="51">
        <v>0.109</v>
      </c>
      <c r="P26" s="48">
        <v>11300</v>
      </c>
      <c r="Q26" s="51">
        <v>0.10100000000000001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110769</v>
      </c>
      <c r="E27" s="49">
        <v>3.2000000000000001E-2</v>
      </c>
      <c r="F27" s="48">
        <v>110769</v>
      </c>
      <c r="G27" s="51">
        <v>3.2000000000000001E-2</v>
      </c>
      <c r="H27" s="48">
        <v>110769</v>
      </c>
      <c r="I27" s="51">
        <v>3.2000000000000001E-2</v>
      </c>
      <c r="J27" s="48">
        <v>68420</v>
      </c>
      <c r="K27" s="51">
        <v>4.2000000000000003E-2</v>
      </c>
      <c r="L27" s="48">
        <v>11853</v>
      </c>
      <c r="M27" s="51">
        <v>0.10100000000000001</v>
      </c>
      <c r="N27" s="48">
        <v>13173</v>
      </c>
      <c r="O27" s="51">
        <v>9.5000000000000001E-2</v>
      </c>
      <c r="P27" s="48">
        <v>17324</v>
      </c>
      <c r="Q27" s="51">
        <v>8.2000000000000003E-2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9722</v>
      </c>
      <c r="E28" s="49">
        <v>0.112</v>
      </c>
      <c r="F28" s="48">
        <v>9722</v>
      </c>
      <c r="G28" s="51">
        <v>0.112</v>
      </c>
      <c r="H28" s="48">
        <v>9722</v>
      </c>
      <c r="I28" s="51">
        <v>0.112</v>
      </c>
      <c r="J28" s="48">
        <v>7964</v>
      </c>
      <c r="K28" s="51">
        <v>0.124</v>
      </c>
      <c r="L28" s="48" t="s">
        <v>174</v>
      </c>
      <c r="M28" s="51" t="s">
        <v>184</v>
      </c>
      <c r="N28" s="48" t="s">
        <v>191</v>
      </c>
      <c r="O28" s="51" t="s">
        <v>192</v>
      </c>
      <c r="P28" s="48" t="s">
        <v>198</v>
      </c>
      <c r="Q28" s="51" t="s">
        <v>199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66387</v>
      </c>
      <c r="E29" s="49">
        <v>4.2999999999999997E-2</v>
      </c>
      <c r="F29" s="48">
        <v>66387</v>
      </c>
      <c r="G29" s="51">
        <v>4.2999999999999997E-2</v>
      </c>
      <c r="H29" s="48">
        <v>66387</v>
      </c>
      <c r="I29" s="51">
        <v>4.2999999999999997E-2</v>
      </c>
      <c r="J29" s="48">
        <v>59241</v>
      </c>
      <c r="K29" s="51">
        <v>4.4999999999999998E-2</v>
      </c>
      <c r="L29" s="48">
        <v>2537</v>
      </c>
      <c r="M29" s="51">
        <v>0.221</v>
      </c>
      <c r="N29" s="48">
        <v>2039</v>
      </c>
      <c r="O29" s="51">
        <v>0.24399999999999999</v>
      </c>
      <c r="P29" s="48">
        <v>2570</v>
      </c>
      <c r="Q29" s="51">
        <v>0.215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21582</v>
      </c>
      <c r="E30" s="49">
        <v>7.5999999999999998E-2</v>
      </c>
      <c r="F30" s="48">
        <v>21582</v>
      </c>
      <c r="G30" s="51">
        <v>7.5999999999999998E-2</v>
      </c>
      <c r="H30" s="48">
        <v>21582</v>
      </c>
      <c r="I30" s="51">
        <v>7.5999999999999998E-2</v>
      </c>
      <c r="J30" s="48">
        <v>18487</v>
      </c>
      <c r="K30" s="51">
        <v>8.3000000000000004E-2</v>
      </c>
      <c r="L30" s="48" t="s">
        <v>185</v>
      </c>
      <c r="M30" s="51" t="s">
        <v>186</v>
      </c>
      <c r="N30" s="48" t="s">
        <v>193</v>
      </c>
      <c r="O30" s="51" t="s">
        <v>194</v>
      </c>
      <c r="P30" s="48" t="s">
        <v>200</v>
      </c>
      <c r="Q30" s="51" t="s">
        <v>201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36289</v>
      </c>
      <c r="E31" s="49">
        <v>5.8999999999999997E-2</v>
      </c>
      <c r="F31" s="48">
        <v>36289</v>
      </c>
      <c r="G31" s="51">
        <v>5.8999999999999997E-2</v>
      </c>
      <c r="H31" s="48">
        <v>36289</v>
      </c>
      <c r="I31" s="51">
        <v>5.8999999999999997E-2</v>
      </c>
      <c r="J31" s="48">
        <v>18900</v>
      </c>
      <c r="K31" s="51">
        <v>8.3000000000000004E-2</v>
      </c>
      <c r="L31" s="48">
        <v>2792</v>
      </c>
      <c r="M31" s="51">
        <v>0.216</v>
      </c>
      <c r="N31" s="48">
        <v>4929</v>
      </c>
      <c r="O31" s="51">
        <v>0.16200000000000001</v>
      </c>
      <c r="P31" s="48">
        <v>9668</v>
      </c>
      <c r="Q31" s="51">
        <v>0.115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402621</v>
      </c>
      <c r="E32" s="49">
        <v>1.4E-2</v>
      </c>
      <c r="F32" s="48">
        <v>34709</v>
      </c>
      <c r="G32" s="51">
        <v>0.06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34709</v>
      </c>
      <c r="S32" s="49">
        <v>0.06</v>
      </c>
      <c r="T32" s="48">
        <v>56397</v>
      </c>
      <c r="U32" s="51">
        <v>4.7E-2</v>
      </c>
      <c r="V32" s="48">
        <v>49725</v>
      </c>
      <c r="W32" s="51">
        <v>4.8000000000000001E-2</v>
      </c>
      <c r="X32" s="48">
        <v>246305</v>
      </c>
      <c r="Y32" s="51">
        <v>1.9E-2</v>
      </c>
      <c r="Z32" s="48">
        <v>15485</v>
      </c>
      <c r="AA32" s="51">
        <v>9.0999999999999998E-2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34505</v>
      </c>
      <c r="E33" s="49">
        <v>0.06</v>
      </c>
      <c r="F33" s="48">
        <v>32638</v>
      </c>
      <c r="G33" s="51">
        <v>6.2E-2</v>
      </c>
      <c r="H33" s="48">
        <v>32638</v>
      </c>
      <c r="I33" s="51">
        <v>6.2E-2</v>
      </c>
      <c r="J33" s="48">
        <v>21239</v>
      </c>
      <c r="K33" s="51">
        <v>7.6999999999999999E-2</v>
      </c>
      <c r="L33" s="48">
        <v>2263</v>
      </c>
      <c r="M33" s="51">
        <v>0.23499999999999999</v>
      </c>
      <c r="N33" s="48">
        <v>2414</v>
      </c>
      <c r="O33" s="51">
        <v>0.22800000000000001</v>
      </c>
      <c r="P33" s="48">
        <v>6722</v>
      </c>
      <c r="Q33" s="51">
        <v>0.13400000000000001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>
        <v>1866</v>
      </c>
      <c r="AC33" s="51">
        <v>0.26700000000000002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238981</v>
      </c>
      <c r="E34" s="49">
        <v>2.1000000000000001E-2</v>
      </c>
      <c r="F34" s="48">
        <v>120685</v>
      </c>
      <c r="G34" s="51">
        <v>3.1E-2</v>
      </c>
      <c r="H34" s="48">
        <v>111288</v>
      </c>
      <c r="I34" s="51">
        <v>3.3000000000000002E-2</v>
      </c>
      <c r="J34" s="48">
        <v>81162</v>
      </c>
      <c r="K34" s="51">
        <v>3.9E-2</v>
      </c>
      <c r="L34" s="48">
        <v>6709</v>
      </c>
      <c r="M34" s="51">
        <v>0.13700000000000001</v>
      </c>
      <c r="N34" s="48">
        <v>9883</v>
      </c>
      <c r="O34" s="51">
        <v>0.112</v>
      </c>
      <c r="P34" s="48">
        <v>13534</v>
      </c>
      <c r="Q34" s="51">
        <v>9.6000000000000002E-2</v>
      </c>
      <c r="R34" s="48">
        <v>9397</v>
      </c>
      <c r="S34" s="49">
        <v>0.12</v>
      </c>
      <c r="T34" s="48">
        <v>31218</v>
      </c>
      <c r="U34" s="51">
        <v>6.4000000000000001E-2</v>
      </c>
      <c r="V34" s="48">
        <v>13727</v>
      </c>
      <c r="W34" s="51">
        <v>9.7000000000000003E-2</v>
      </c>
      <c r="X34" s="48">
        <v>68329</v>
      </c>
      <c r="Y34" s="51">
        <v>4.1000000000000002E-2</v>
      </c>
      <c r="Z34" s="48">
        <v>4156</v>
      </c>
      <c r="AA34" s="51">
        <v>0.17899999999999999</v>
      </c>
      <c r="AB34" s="48" t="s">
        <v>242</v>
      </c>
      <c r="AC34" s="51" t="s">
        <v>231</v>
      </c>
      <c r="AD34" s="21"/>
      <c r="AE34" s="21"/>
    </row>
    <row r="35" spans="1:31" ht="15">
      <c r="A35" s="154"/>
      <c r="B35" s="154"/>
      <c r="C35" s="23" t="s">
        <v>69</v>
      </c>
      <c r="D35" s="55">
        <v>533634</v>
      </c>
      <c r="E35" s="49">
        <v>1.0999999999999999E-2</v>
      </c>
      <c r="F35" s="48">
        <v>357117</v>
      </c>
      <c r="G35" s="51">
        <v>1.6E-2</v>
      </c>
      <c r="H35" s="48">
        <v>342639</v>
      </c>
      <c r="I35" s="51">
        <v>1.6E-2</v>
      </c>
      <c r="J35" s="48">
        <v>226176</v>
      </c>
      <c r="K35" s="51">
        <v>2.1000000000000001E-2</v>
      </c>
      <c r="L35" s="48">
        <v>34267</v>
      </c>
      <c r="M35" s="51">
        <v>5.8000000000000003E-2</v>
      </c>
      <c r="N35" s="48">
        <v>35560</v>
      </c>
      <c r="O35" s="51">
        <v>5.7000000000000002E-2</v>
      </c>
      <c r="P35" s="48">
        <v>46637</v>
      </c>
      <c r="Q35" s="51">
        <v>4.9000000000000002E-2</v>
      </c>
      <c r="R35" s="48">
        <v>14478</v>
      </c>
      <c r="S35" s="49">
        <v>9.2999999999999999E-2</v>
      </c>
      <c r="T35" s="48">
        <v>16514</v>
      </c>
      <c r="U35" s="51">
        <v>8.8999999999999996E-2</v>
      </c>
      <c r="V35" s="48">
        <v>23115</v>
      </c>
      <c r="W35" s="51">
        <v>7.0000000000000007E-2</v>
      </c>
      <c r="X35" s="48">
        <v>129802</v>
      </c>
      <c r="Y35" s="51">
        <v>2.8000000000000001E-2</v>
      </c>
      <c r="Z35" s="48">
        <v>6762</v>
      </c>
      <c r="AA35" s="51">
        <v>0.13700000000000001</v>
      </c>
      <c r="AB35" s="48" t="s">
        <v>243</v>
      </c>
      <c r="AC35" s="51" t="s">
        <v>155</v>
      </c>
      <c r="AD35" s="21"/>
      <c r="AE35" s="21"/>
    </row>
    <row r="36" spans="1:31" ht="15">
      <c r="A36" s="154"/>
      <c r="B36" s="154"/>
      <c r="C36" s="23" t="s">
        <v>70</v>
      </c>
      <c r="D36" s="55">
        <v>383676</v>
      </c>
      <c r="E36" s="49">
        <v>1.4999999999999999E-2</v>
      </c>
      <c r="F36" s="48">
        <v>317734</v>
      </c>
      <c r="G36" s="51">
        <v>1.7000000000000001E-2</v>
      </c>
      <c r="H36" s="48">
        <v>307691</v>
      </c>
      <c r="I36" s="51">
        <v>1.7000000000000001E-2</v>
      </c>
      <c r="J36" s="48">
        <v>226231</v>
      </c>
      <c r="K36" s="51">
        <v>2.1000000000000001E-2</v>
      </c>
      <c r="L36" s="48">
        <v>33206</v>
      </c>
      <c r="M36" s="51">
        <v>5.8999999999999997E-2</v>
      </c>
      <c r="N36" s="48">
        <v>21771</v>
      </c>
      <c r="O36" s="51">
        <v>7.2999999999999995E-2</v>
      </c>
      <c r="P36" s="48">
        <v>26483</v>
      </c>
      <c r="Q36" s="51">
        <v>6.6000000000000003E-2</v>
      </c>
      <c r="R36" s="48">
        <v>10044</v>
      </c>
      <c r="S36" s="49">
        <v>0.112</v>
      </c>
      <c r="T36" s="48">
        <v>7636</v>
      </c>
      <c r="U36" s="51">
        <v>0.13200000000000001</v>
      </c>
      <c r="V36" s="48">
        <v>11555</v>
      </c>
      <c r="W36" s="51">
        <v>0.10199999999999999</v>
      </c>
      <c r="X36" s="48">
        <v>42823</v>
      </c>
      <c r="Y36" s="51">
        <v>5.0999999999999997E-2</v>
      </c>
      <c r="Z36" s="48">
        <v>3718</v>
      </c>
      <c r="AA36" s="51">
        <v>0.184</v>
      </c>
      <c r="AB36" s="48" t="s">
        <v>244</v>
      </c>
      <c r="AC36" s="51" t="s">
        <v>245</v>
      </c>
      <c r="AD36" s="21"/>
      <c r="AE36" s="21"/>
    </row>
    <row r="37" spans="1:31" ht="15">
      <c r="A37" s="154"/>
      <c r="B37" s="154"/>
      <c r="C37" s="23" t="s">
        <v>71</v>
      </c>
      <c r="D37" s="55">
        <v>17629</v>
      </c>
      <c r="E37" s="49">
        <v>8.5999999999999993E-2</v>
      </c>
      <c r="F37" s="48">
        <v>8605</v>
      </c>
      <c r="G37" s="51">
        <v>0.124</v>
      </c>
      <c r="H37" s="48">
        <v>7815</v>
      </c>
      <c r="I37" s="51">
        <v>0.13</v>
      </c>
      <c r="J37" s="48">
        <v>5853</v>
      </c>
      <c r="K37" s="51">
        <v>0.151</v>
      </c>
      <c r="L37" s="48" t="s">
        <v>182</v>
      </c>
      <c r="M37" s="51" t="s">
        <v>183</v>
      </c>
      <c r="N37" s="48" t="s">
        <v>189</v>
      </c>
      <c r="O37" s="51" t="s">
        <v>190</v>
      </c>
      <c r="P37" s="48" t="s">
        <v>196</v>
      </c>
      <c r="Q37" s="51" t="s">
        <v>197</v>
      </c>
      <c r="R37" s="48" t="s">
        <v>204</v>
      </c>
      <c r="S37" s="49" t="s">
        <v>205</v>
      </c>
      <c r="T37" s="48" t="s">
        <v>212</v>
      </c>
      <c r="U37" s="51" t="s">
        <v>109</v>
      </c>
      <c r="V37" s="48" t="s">
        <v>216</v>
      </c>
      <c r="W37" s="51" t="s">
        <v>217</v>
      </c>
      <c r="X37" s="48">
        <v>5351</v>
      </c>
      <c r="Y37" s="51">
        <v>0.152</v>
      </c>
      <c r="Z37" s="48" t="s">
        <v>230</v>
      </c>
      <c r="AA37" s="51" t="s">
        <v>231</v>
      </c>
      <c r="AB37" s="48" t="s">
        <v>133</v>
      </c>
      <c r="AC37" s="51" t="s">
        <v>246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20" activePane="bottomRight" state="frozen"/>
      <selection activeCell="D5" sqref="D5"/>
      <selection pane="topRight" activeCell="D5" sqref="D5"/>
      <selection pane="bottomLeft" activeCell="D5" sqref="D5"/>
      <selection pane="bottomRight" activeCell="B49" sqref="B49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6</v>
      </c>
      <c r="B5" s="162" t="s">
        <v>1</v>
      </c>
      <c r="C5" s="163"/>
      <c r="D5" s="54">
        <v>835001</v>
      </c>
      <c r="E5" s="47">
        <v>1E-3</v>
      </c>
      <c r="F5" s="46">
        <v>550447</v>
      </c>
      <c r="G5" s="50">
        <v>8.9999999999999993E-3</v>
      </c>
      <c r="H5" s="46">
        <v>533236</v>
      </c>
      <c r="I5" s="50">
        <v>8.9999999999999993E-3</v>
      </c>
      <c r="J5" s="46">
        <v>358137</v>
      </c>
      <c r="K5" s="50">
        <v>1.4E-2</v>
      </c>
      <c r="L5" s="46">
        <v>53466</v>
      </c>
      <c r="M5" s="50">
        <v>4.4999999999999998E-2</v>
      </c>
      <c r="N5" s="46">
        <v>50284</v>
      </c>
      <c r="O5" s="50">
        <v>4.5999999999999999E-2</v>
      </c>
      <c r="P5" s="46">
        <v>71349</v>
      </c>
      <c r="Q5" s="50">
        <v>3.7999999999999999E-2</v>
      </c>
      <c r="R5" s="46">
        <v>17211</v>
      </c>
      <c r="S5" s="47">
        <v>8.3000000000000004E-2</v>
      </c>
      <c r="T5" s="46">
        <v>39492</v>
      </c>
      <c r="U5" s="50">
        <v>5.3999999999999999E-2</v>
      </c>
      <c r="V5" s="46">
        <v>35303</v>
      </c>
      <c r="W5" s="50">
        <v>5.5E-2</v>
      </c>
      <c r="X5" s="46">
        <v>198787</v>
      </c>
      <c r="Y5" s="50">
        <v>2.1000000000000001E-2</v>
      </c>
      <c r="Z5" s="46">
        <v>9616</v>
      </c>
      <c r="AA5" s="50">
        <v>0.113</v>
      </c>
      <c r="AB5" s="46" t="s">
        <v>146</v>
      </c>
      <c r="AC5" s="50" t="s">
        <v>147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406572</v>
      </c>
      <c r="E6" s="49">
        <v>1.2999999999999999E-2</v>
      </c>
      <c r="F6" s="48">
        <v>292941</v>
      </c>
      <c r="G6" s="51">
        <v>1.7000000000000001E-2</v>
      </c>
      <c r="H6" s="48">
        <v>283135</v>
      </c>
      <c r="I6" s="51">
        <v>1.7000000000000001E-2</v>
      </c>
      <c r="J6" s="48">
        <v>248440</v>
      </c>
      <c r="K6" s="51">
        <v>1.9E-2</v>
      </c>
      <c r="L6" s="48">
        <v>14714</v>
      </c>
      <c r="M6" s="51">
        <v>9.0999999999999998E-2</v>
      </c>
      <c r="N6" s="48">
        <v>8491</v>
      </c>
      <c r="O6" s="51">
        <v>0.12</v>
      </c>
      <c r="P6" s="48">
        <v>11491</v>
      </c>
      <c r="Q6" s="51">
        <v>0.10299999999999999</v>
      </c>
      <c r="R6" s="48">
        <v>9805</v>
      </c>
      <c r="S6" s="49">
        <v>0.114</v>
      </c>
      <c r="T6" s="48">
        <v>20295</v>
      </c>
      <c r="U6" s="51">
        <v>7.8E-2</v>
      </c>
      <c r="V6" s="48" t="s">
        <v>319</v>
      </c>
      <c r="W6" s="51" t="s">
        <v>320</v>
      </c>
      <c r="X6" s="48">
        <v>85895</v>
      </c>
      <c r="Y6" s="51">
        <v>3.4000000000000002E-2</v>
      </c>
      <c r="Z6" s="48">
        <v>5918</v>
      </c>
      <c r="AA6" s="51">
        <v>0.14799999999999999</v>
      </c>
      <c r="AB6" s="48" t="s">
        <v>255</v>
      </c>
      <c r="AC6" s="51" t="s">
        <v>199</v>
      </c>
      <c r="AD6" s="21"/>
      <c r="AE6" s="21"/>
    </row>
    <row r="7" spans="1:31" ht="15">
      <c r="A7" s="154"/>
      <c r="B7" s="164"/>
      <c r="C7" s="57" t="s">
        <v>46</v>
      </c>
      <c r="D7" s="55">
        <v>428429</v>
      </c>
      <c r="E7" s="49">
        <v>1.0999999999999999E-2</v>
      </c>
      <c r="F7" s="48">
        <v>257506</v>
      </c>
      <c r="G7" s="51">
        <v>1.7000000000000001E-2</v>
      </c>
      <c r="H7" s="48">
        <v>250101</v>
      </c>
      <c r="I7" s="51">
        <v>1.7999999999999999E-2</v>
      </c>
      <c r="J7" s="48">
        <v>109697</v>
      </c>
      <c r="K7" s="51">
        <v>0.03</v>
      </c>
      <c r="L7" s="48">
        <v>38752</v>
      </c>
      <c r="M7" s="51">
        <v>5.2999999999999999E-2</v>
      </c>
      <c r="N7" s="48">
        <v>41793</v>
      </c>
      <c r="O7" s="51">
        <v>0.05</v>
      </c>
      <c r="P7" s="48">
        <v>59858</v>
      </c>
      <c r="Q7" s="51">
        <v>4.2000000000000003E-2</v>
      </c>
      <c r="R7" s="48">
        <v>7406</v>
      </c>
      <c r="S7" s="49">
        <v>0.122</v>
      </c>
      <c r="T7" s="48">
        <v>19197</v>
      </c>
      <c r="U7" s="51">
        <v>7.5999999999999998E-2</v>
      </c>
      <c r="V7" s="48">
        <v>34453</v>
      </c>
      <c r="W7" s="51">
        <v>5.6000000000000001E-2</v>
      </c>
      <c r="X7" s="48">
        <v>112892</v>
      </c>
      <c r="Y7" s="51">
        <v>0.03</v>
      </c>
      <c r="Z7" s="48">
        <v>3698</v>
      </c>
      <c r="AA7" s="51">
        <v>0.17499999999999999</v>
      </c>
      <c r="AB7" s="48" t="s">
        <v>349</v>
      </c>
      <c r="AC7" s="51" t="s">
        <v>350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111422</v>
      </c>
      <c r="E8" s="49">
        <v>3.1E-2</v>
      </c>
      <c r="F8" s="48">
        <v>73104</v>
      </c>
      <c r="G8" s="51">
        <v>3.9E-2</v>
      </c>
      <c r="H8" s="48">
        <v>69575</v>
      </c>
      <c r="I8" s="51">
        <v>0.04</v>
      </c>
      <c r="J8" s="48">
        <v>56675</v>
      </c>
      <c r="K8" s="51">
        <v>4.4999999999999998E-2</v>
      </c>
      <c r="L8" s="48">
        <v>3234</v>
      </c>
      <c r="M8" s="51">
        <v>0.19400000000000001</v>
      </c>
      <c r="N8" s="48">
        <v>2961</v>
      </c>
      <c r="O8" s="51">
        <v>0.20499999999999999</v>
      </c>
      <c r="P8" s="48">
        <v>6705</v>
      </c>
      <c r="Q8" s="51">
        <v>0.13500000000000001</v>
      </c>
      <c r="R8" s="48">
        <v>3529</v>
      </c>
      <c r="S8" s="49">
        <v>0.19</v>
      </c>
      <c r="T8" s="48">
        <v>34787</v>
      </c>
      <c r="U8" s="51">
        <v>5.8000000000000003E-2</v>
      </c>
      <c r="V8" s="48" t="s">
        <v>316</v>
      </c>
      <c r="W8" s="51" t="s">
        <v>317</v>
      </c>
      <c r="X8" s="48" t="s">
        <v>325</v>
      </c>
      <c r="Y8" s="51" t="s">
        <v>326</v>
      </c>
      <c r="Z8" s="48">
        <v>2206</v>
      </c>
      <c r="AA8" s="51">
        <v>0.24299999999999999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261264</v>
      </c>
      <c r="E9" s="49">
        <v>1.7999999999999999E-2</v>
      </c>
      <c r="F9" s="48">
        <v>234957</v>
      </c>
      <c r="G9" s="51">
        <v>1.9E-2</v>
      </c>
      <c r="H9" s="48">
        <v>227386</v>
      </c>
      <c r="I9" s="51">
        <v>0.02</v>
      </c>
      <c r="J9" s="48">
        <v>156454</v>
      </c>
      <c r="K9" s="51">
        <v>2.5999999999999999E-2</v>
      </c>
      <c r="L9" s="48">
        <v>23390</v>
      </c>
      <c r="M9" s="51">
        <v>7.0000000000000007E-2</v>
      </c>
      <c r="N9" s="48">
        <v>20016</v>
      </c>
      <c r="O9" s="51">
        <v>7.4999999999999997E-2</v>
      </c>
      <c r="P9" s="48">
        <v>27526</v>
      </c>
      <c r="Q9" s="51">
        <v>6.3E-2</v>
      </c>
      <c r="R9" s="48">
        <v>7572</v>
      </c>
      <c r="S9" s="49">
        <v>0.127</v>
      </c>
      <c r="T9" s="48">
        <v>3800</v>
      </c>
      <c r="U9" s="51">
        <v>0.185</v>
      </c>
      <c r="V9" s="48">
        <v>15113</v>
      </c>
      <c r="W9" s="51">
        <v>8.5000000000000006E-2</v>
      </c>
      <c r="X9" s="48">
        <v>3208</v>
      </c>
      <c r="Y9" s="51">
        <v>0.19400000000000001</v>
      </c>
      <c r="Z9" s="48">
        <v>3649</v>
      </c>
      <c r="AA9" s="51">
        <v>0.186</v>
      </c>
      <c r="AB9" s="48" t="s">
        <v>340</v>
      </c>
      <c r="AC9" s="51" t="s">
        <v>341</v>
      </c>
      <c r="AD9" s="21"/>
      <c r="AE9" s="21"/>
    </row>
    <row r="10" spans="1:31" ht="15">
      <c r="A10" s="154"/>
      <c r="B10" s="164"/>
      <c r="C10" s="57" t="s">
        <v>74</v>
      </c>
      <c r="D10" s="55">
        <v>280514</v>
      </c>
      <c r="E10" s="49">
        <v>1.6E-2</v>
      </c>
      <c r="F10" s="48">
        <v>231280</v>
      </c>
      <c r="G10" s="51">
        <v>1.9E-2</v>
      </c>
      <c r="H10" s="48">
        <v>225200</v>
      </c>
      <c r="I10" s="51">
        <v>1.9E-2</v>
      </c>
      <c r="J10" s="48">
        <v>141615</v>
      </c>
      <c r="K10" s="51">
        <v>2.5999999999999999E-2</v>
      </c>
      <c r="L10" s="48">
        <v>26222</v>
      </c>
      <c r="M10" s="51">
        <v>6.4000000000000001E-2</v>
      </c>
      <c r="N10" s="48">
        <v>25826</v>
      </c>
      <c r="O10" s="51">
        <v>6.5000000000000002E-2</v>
      </c>
      <c r="P10" s="48">
        <v>31538</v>
      </c>
      <c r="Q10" s="51">
        <v>5.8000000000000003E-2</v>
      </c>
      <c r="R10" s="48">
        <v>6080</v>
      </c>
      <c r="S10" s="49">
        <v>0.13800000000000001</v>
      </c>
      <c r="T10" s="48" t="s">
        <v>307</v>
      </c>
      <c r="U10" s="51" t="s">
        <v>308</v>
      </c>
      <c r="V10" s="48">
        <v>19442</v>
      </c>
      <c r="W10" s="51">
        <v>7.4999999999999997E-2</v>
      </c>
      <c r="X10" s="48">
        <v>24552</v>
      </c>
      <c r="Y10" s="51">
        <v>6.7000000000000004E-2</v>
      </c>
      <c r="Z10" s="48">
        <v>3761</v>
      </c>
      <c r="AA10" s="51">
        <v>0.17599999999999999</v>
      </c>
      <c r="AB10" s="48" t="s">
        <v>342</v>
      </c>
      <c r="AC10" s="51" t="s">
        <v>317</v>
      </c>
      <c r="AD10" s="21"/>
      <c r="AE10" s="21"/>
    </row>
    <row r="11" spans="1:31" ht="15">
      <c r="A11" s="154"/>
      <c r="B11" s="164"/>
      <c r="C11" s="57" t="s">
        <v>48</v>
      </c>
      <c r="D11" s="55">
        <v>181801</v>
      </c>
      <c r="E11" s="49">
        <v>2.1999999999999999E-2</v>
      </c>
      <c r="F11" s="48">
        <v>11105</v>
      </c>
      <c r="G11" s="51">
        <v>0.1</v>
      </c>
      <c r="H11" s="48">
        <v>11075</v>
      </c>
      <c r="I11" s="51">
        <v>0.1</v>
      </c>
      <c r="J11" s="48">
        <v>3392</v>
      </c>
      <c r="K11" s="51">
        <v>0.182</v>
      </c>
      <c r="L11" s="48" t="s">
        <v>266</v>
      </c>
      <c r="M11" s="51" t="s">
        <v>267</v>
      </c>
      <c r="N11" s="48">
        <v>1482</v>
      </c>
      <c r="O11" s="51">
        <v>0.27100000000000002</v>
      </c>
      <c r="P11" s="48">
        <v>5581</v>
      </c>
      <c r="Q11" s="51">
        <v>0.14199999999999999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170576</v>
      </c>
      <c r="Y11" s="51">
        <v>2.3E-2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721602</v>
      </c>
      <c r="E12" s="49">
        <v>5.0000000000000001E-3</v>
      </c>
      <c r="F12" s="48">
        <v>467430</v>
      </c>
      <c r="G12" s="51">
        <v>0.01</v>
      </c>
      <c r="H12" s="48">
        <v>456338</v>
      </c>
      <c r="I12" s="51">
        <v>1.0999999999999999E-2</v>
      </c>
      <c r="J12" s="48">
        <v>299707</v>
      </c>
      <c r="K12" s="51">
        <v>1.6E-2</v>
      </c>
      <c r="L12" s="48">
        <v>48277</v>
      </c>
      <c r="M12" s="51">
        <v>4.7E-2</v>
      </c>
      <c r="N12" s="48">
        <v>44207</v>
      </c>
      <c r="O12" s="51">
        <v>4.9000000000000002E-2</v>
      </c>
      <c r="P12" s="48">
        <v>64147</v>
      </c>
      <c r="Q12" s="51">
        <v>0.04</v>
      </c>
      <c r="R12" s="48">
        <v>11092</v>
      </c>
      <c r="S12" s="49">
        <v>0.10199999999999999</v>
      </c>
      <c r="T12" s="48">
        <v>33137</v>
      </c>
      <c r="U12" s="51">
        <v>5.8999999999999997E-2</v>
      </c>
      <c r="V12" s="48">
        <v>27222</v>
      </c>
      <c r="W12" s="51">
        <v>6.2E-2</v>
      </c>
      <c r="X12" s="48">
        <v>185950</v>
      </c>
      <c r="Y12" s="51">
        <v>2.1999999999999999E-2</v>
      </c>
      <c r="Z12" s="48">
        <v>6936</v>
      </c>
      <c r="AA12" s="51">
        <v>0.13</v>
      </c>
      <c r="AB12" s="48" t="s">
        <v>358</v>
      </c>
      <c r="AC12" s="51" t="s">
        <v>359</v>
      </c>
      <c r="AD12" s="21"/>
      <c r="AE12" s="21"/>
    </row>
    <row r="13" spans="1:31" ht="15">
      <c r="A13" s="154"/>
      <c r="B13" s="164"/>
      <c r="C13" s="57" t="s">
        <v>75</v>
      </c>
      <c r="D13" s="55">
        <v>69436</v>
      </c>
      <c r="E13" s="49">
        <v>0.04</v>
      </c>
      <c r="F13" s="48">
        <v>54147</v>
      </c>
      <c r="G13" s="51">
        <v>4.7E-2</v>
      </c>
      <c r="H13" s="48">
        <v>51323</v>
      </c>
      <c r="I13" s="51">
        <v>4.8000000000000001E-2</v>
      </c>
      <c r="J13" s="48">
        <v>40833</v>
      </c>
      <c r="K13" s="51">
        <v>5.3999999999999999E-2</v>
      </c>
      <c r="L13" s="48">
        <v>3538</v>
      </c>
      <c r="M13" s="51">
        <v>0.183</v>
      </c>
      <c r="N13" s="48">
        <v>3682</v>
      </c>
      <c r="O13" s="51">
        <v>0.17799999999999999</v>
      </c>
      <c r="P13" s="48">
        <v>3270</v>
      </c>
      <c r="Q13" s="51">
        <v>0.19</v>
      </c>
      <c r="R13" s="48">
        <v>2824</v>
      </c>
      <c r="S13" s="49">
        <v>0.20699999999999999</v>
      </c>
      <c r="T13" s="48">
        <v>3197</v>
      </c>
      <c r="U13" s="51">
        <v>0.19900000000000001</v>
      </c>
      <c r="V13" s="48">
        <v>2385</v>
      </c>
      <c r="W13" s="51">
        <v>0.217</v>
      </c>
      <c r="X13" s="48">
        <v>8942</v>
      </c>
      <c r="Y13" s="51">
        <v>0.111</v>
      </c>
      <c r="Z13" s="48" t="s">
        <v>336</v>
      </c>
      <c r="AA13" s="51" t="s">
        <v>337</v>
      </c>
      <c r="AB13" s="48" t="s">
        <v>360</v>
      </c>
      <c r="AC13" s="51" t="s">
        <v>361</v>
      </c>
      <c r="AD13" s="21"/>
      <c r="AE13" s="21"/>
    </row>
    <row r="14" spans="1:31" ht="15">
      <c r="A14" s="154"/>
      <c r="B14" s="164"/>
      <c r="C14" s="57" t="s">
        <v>51</v>
      </c>
      <c r="D14" s="55">
        <v>23446</v>
      </c>
      <c r="E14" s="49">
        <v>7.6999999999999999E-2</v>
      </c>
      <c r="F14" s="48">
        <v>15102</v>
      </c>
      <c r="G14" s="51">
        <v>9.6000000000000002E-2</v>
      </c>
      <c r="H14" s="48">
        <v>13620</v>
      </c>
      <c r="I14" s="51">
        <v>0.10199999999999999</v>
      </c>
      <c r="J14" s="48">
        <v>9999</v>
      </c>
      <c r="K14" s="51">
        <v>0.12</v>
      </c>
      <c r="L14" s="48" t="s">
        <v>279</v>
      </c>
      <c r="M14" s="51" t="s">
        <v>280</v>
      </c>
      <c r="N14" s="48" t="s">
        <v>290</v>
      </c>
      <c r="O14" s="51" t="s">
        <v>291</v>
      </c>
      <c r="P14" s="48" t="s">
        <v>298</v>
      </c>
      <c r="Q14" s="51" t="s">
        <v>299</v>
      </c>
      <c r="R14" s="48" t="s">
        <v>305</v>
      </c>
      <c r="S14" s="49" t="s">
        <v>306</v>
      </c>
      <c r="T14" s="48">
        <v>1873</v>
      </c>
      <c r="U14" s="51">
        <v>0.27800000000000002</v>
      </c>
      <c r="V14" s="48">
        <v>2829</v>
      </c>
      <c r="W14" s="51">
        <v>0.214</v>
      </c>
      <c r="X14" s="48">
        <v>2727</v>
      </c>
      <c r="Y14" s="51">
        <v>0.22800000000000001</v>
      </c>
      <c r="Z14" s="48" t="s">
        <v>338</v>
      </c>
      <c r="AA14" s="51" t="s">
        <v>205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>
        <v>20391</v>
      </c>
      <c r="E15" s="49">
        <v>8.1000000000000003E-2</v>
      </c>
      <c r="F15" s="48">
        <v>13643</v>
      </c>
      <c r="G15" s="51">
        <v>0.1</v>
      </c>
      <c r="H15" s="48">
        <v>11829</v>
      </c>
      <c r="I15" s="51">
        <v>0.107</v>
      </c>
      <c r="J15" s="48">
        <v>7521</v>
      </c>
      <c r="K15" s="51">
        <v>0.13700000000000001</v>
      </c>
      <c r="L15" s="48" t="s">
        <v>281</v>
      </c>
      <c r="M15" s="51" t="s">
        <v>282</v>
      </c>
      <c r="N15" s="48" t="s">
        <v>292</v>
      </c>
      <c r="O15" s="51" t="s">
        <v>166</v>
      </c>
      <c r="P15" s="48">
        <v>2347</v>
      </c>
      <c r="Q15" s="51">
        <v>0.23599999999999999</v>
      </c>
      <c r="R15" s="48">
        <v>1814</v>
      </c>
      <c r="S15" s="49">
        <v>0.27900000000000003</v>
      </c>
      <c r="T15" s="48" t="s">
        <v>314</v>
      </c>
      <c r="U15" s="51" t="s">
        <v>315</v>
      </c>
      <c r="V15" s="48">
        <v>2867</v>
      </c>
      <c r="W15" s="51">
        <v>0.20699999999999999</v>
      </c>
      <c r="X15" s="48" t="s">
        <v>328</v>
      </c>
      <c r="Y15" s="51" t="s">
        <v>329</v>
      </c>
      <c r="Z15" s="48" t="s">
        <v>193</v>
      </c>
      <c r="AA15" s="51" t="s">
        <v>339</v>
      </c>
      <c r="AB15" s="48" t="s">
        <v>362</v>
      </c>
      <c r="AC15" s="51" t="s">
        <v>363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626661</v>
      </c>
      <c r="E17" s="49">
        <v>7.0000000000000001E-3</v>
      </c>
      <c r="F17" s="48">
        <v>410573</v>
      </c>
      <c r="G17" s="51">
        <v>1.2E-2</v>
      </c>
      <c r="H17" s="48">
        <v>402091</v>
      </c>
      <c r="I17" s="51">
        <v>1.2E-2</v>
      </c>
      <c r="J17" s="48">
        <v>265427</v>
      </c>
      <c r="K17" s="51">
        <v>1.7000000000000001E-2</v>
      </c>
      <c r="L17" s="48">
        <v>42507</v>
      </c>
      <c r="M17" s="51">
        <v>5.0999999999999997E-2</v>
      </c>
      <c r="N17" s="48">
        <v>37566</v>
      </c>
      <c r="O17" s="51">
        <v>5.2999999999999999E-2</v>
      </c>
      <c r="P17" s="48">
        <v>56591</v>
      </c>
      <c r="Q17" s="51">
        <v>4.2999999999999997E-2</v>
      </c>
      <c r="R17" s="48">
        <v>8482</v>
      </c>
      <c r="S17" s="49">
        <v>0.11700000000000001</v>
      </c>
      <c r="T17" s="48">
        <v>28632</v>
      </c>
      <c r="U17" s="51">
        <v>6.3E-2</v>
      </c>
      <c r="V17" s="48">
        <v>22005</v>
      </c>
      <c r="W17" s="51">
        <v>6.9000000000000006E-2</v>
      </c>
      <c r="X17" s="48">
        <v>159472</v>
      </c>
      <c r="Y17" s="51">
        <v>2.4E-2</v>
      </c>
      <c r="Z17" s="48">
        <v>5369</v>
      </c>
      <c r="AA17" s="51">
        <v>0.14799999999999999</v>
      </c>
      <c r="AB17" s="48" t="s">
        <v>156</v>
      </c>
      <c r="AC17" s="51" t="s">
        <v>351</v>
      </c>
      <c r="AD17" s="21"/>
      <c r="AE17" s="21"/>
    </row>
    <row r="18" spans="1:31" ht="15">
      <c r="A18" s="154"/>
      <c r="B18" s="161"/>
      <c r="C18" s="57" t="s">
        <v>77</v>
      </c>
      <c r="D18" s="55">
        <v>69371</v>
      </c>
      <c r="E18" s="49">
        <v>3.9E-2</v>
      </c>
      <c r="F18" s="48">
        <v>43371</v>
      </c>
      <c r="G18" s="51">
        <v>0.05</v>
      </c>
      <c r="H18" s="48">
        <v>41187</v>
      </c>
      <c r="I18" s="51">
        <v>5.0999999999999997E-2</v>
      </c>
      <c r="J18" s="48">
        <v>25990</v>
      </c>
      <c r="K18" s="51">
        <v>6.6000000000000003E-2</v>
      </c>
      <c r="L18" s="48">
        <v>4455</v>
      </c>
      <c r="M18" s="51">
        <v>0.158</v>
      </c>
      <c r="N18" s="48">
        <v>5222</v>
      </c>
      <c r="O18" s="51">
        <v>0.14599999999999999</v>
      </c>
      <c r="P18" s="48">
        <v>5519</v>
      </c>
      <c r="Q18" s="51">
        <v>0.14199999999999999</v>
      </c>
      <c r="R18" s="48">
        <v>2184</v>
      </c>
      <c r="S18" s="49">
        <v>0.22800000000000001</v>
      </c>
      <c r="T18" s="48">
        <v>3962</v>
      </c>
      <c r="U18" s="51">
        <v>0.17299999999999999</v>
      </c>
      <c r="V18" s="48">
        <v>4270</v>
      </c>
      <c r="W18" s="51">
        <v>0.159</v>
      </c>
      <c r="X18" s="48">
        <v>16491</v>
      </c>
      <c r="Y18" s="51">
        <v>8.3000000000000004E-2</v>
      </c>
      <c r="Z18" s="48" t="s">
        <v>333</v>
      </c>
      <c r="AA18" s="51" t="s">
        <v>334</v>
      </c>
      <c r="AB18" s="48" t="s">
        <v>352</v>
      </c>
      <c r="AC18" s="51" t="s">
        <v>353</v>
      </c>
      <c r="AD18" s="21"/>
      <c r="AE18" s="21"/>
    </row>
    <row r="19" spans="1:31" ht="15">
      <c r="A19" s="154"/>
      <c r="B19" s="161"/>
      <c r="C19" s="57" t="s">
        <v>78</v>
      </c>
      <c r="D19" s="55">
        <v>99244</v>
      </c>
      <c r="E19" s="49">
        <v>3.4000000000000002E-2</v>
      </c>
      <c r="F19" s="48">
        <v>72689</v>
      </c>
      <c r="G19" s="51">
        <v>4.1000000000000002E-2</v>
      </c>
      <c r="H19" s="48">
        <v>67353</v>
      </c>
      <c r="I19" s="51">
        <v>4.2000000000000003E-2</v>
      </c>
      <c r="J19" s="48">
        <v>51236</v>
      </c>
      <c r="K19" s="51">
        <v>0.05</v>
      </c>
      <c r="L19" s="48">
        <v>4573</v>
      </c>
      <c r="M19" s="51">
        <v>0.16300000000000001</v>
      </c>
      <c r="N19" s="48">
        <v>5041</v>
      </c>
      <c r="O19" s="51">
        <v>0.156</v>
      </c>
      <c r="P19" s="48">
        <v>6503</v>
      </c>
      <c r="Q19" s="51">
        <v>0.13900000000000001</v>
      </c>
      <c r="R19" s="48">
        <v>5337</v>
      </c>
      <c r="S19" s="49">
        <v>0.156</v>
      </c>
      <c r="T19" s="48">
        <v>4150</v>
      </c>
      <c r="U19" s="51">
        <v>0.183</v>
      </c>
      <c r="V19" s="48">
        <v>7573</v>
      </c>
      <c r="W19" s="51">
        <v>0.127</v>
      </c>
      <c r="X19" s="48">
        <v>12156</v>
      </c>
      <c r="Y19" s="51">
        <v>9.9000000000000005E-2</v>
      </c>
      <c r="Z19" s="48">
        <v>2314</v>
      </c>
      <c r="AA19" s="51">
        <v>0.24299999999999999</v>
      </c>
      <c r="AB19" s="48" t="s">
        <v>354</v>
      </c>
      <c r="AC19" s="51" t="s">
        <v>355</v>
      </c>
      <c r="AD19" s="21"/>
      <c r="AE19" s="21"/>
    </row>
    <row r="20" spans="1:31" ht="15">
      <c r="A20" s="154"/>
      <c r="B20" s="161"/>
      <c r="C20" s="57" t="s">
        <v>79</v>
      </c>
      <c r="D20" s="55">
        <v>11180</v>
      </c>
      <c r="E20" s="49">
        <v>0.104</v>
      </c>
      <c r="F20" s="48">
        <v>8565</v>
      </c>
      <c r="G20" s="51">
        <v>0.11899999999999999</v>
      </c>
      <c r="H20" s="48">
        <v>7946</v>
      </c>
      <c r="I20" s="51">
        <v>0.123</v>
      </c>
      <c r="J20" s="48">
        <v>6185</v>
      </c>
      <c r="K20" s="51">
        <v>0.14099999999999999</v>
      </c>
      <c r="L20" s="48" t="s">
        <v>275</v>
      </c>
      <c r="M20" s="51" t="s">
        <v>276</v>
      </c>
      <c r="N20" s="48" t="s">
        <v>289</v>
      </c>
      <c r="O20" s="51" t="s">
        <v>253</v>
      </c>
      <c r="P20" s="48" t="s">
        <v>296</v>
      </c>
      <c r="Q20" s="51" t="s">
        <v>297</v>
      </c>
      <c r="R20" s="48" t="s">
        <v>302</v>
      </c>
      <c r="S20" s="49" t="s">
        <v>303</v>
      </c>
      <c r="T20" s="48">
        <v>1948</v>
      </c>
      <c r="U20" s="51">
        <v>0.25700000000000001</v>
      </c>
      <c r="V20" s="48" t="s">
        <v>321</v>
      </c>
      <c r="W20" s="51" t="s">
        <v>322</v>
      </c>
      <c r="X20" s="48" t="s">
        <v>321</v>
      </c>
      <c r="Y20" s="51" t="s">
        <v>327</v>
      </c>
      <c r="Z20" s="48" t="s">
        <v>142</v>
      </c>
      <c r="AA20" s="51" t="s">
        <v>143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262</v>
      </c>
      <c r="E21" s="49" t="s">
        <v>263</v>
      </c>
      <c r="F21" s="48" t="s">
        <v>264</v>
      </c>
      <c r="G21" s="51" t="s">
        <v>265</v>
      </c>
      <c r="H21" s="48" t="s">
        <v>264</v>
      </c>
      <c r="I21" s="51" t="s">
        <v>265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311</v>
      </c>
      <c r="U21" s="51" t="s">
        <v>312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28270</v>
      </c>
      <c r="E22" s="49">
        <v>6.3E-2</v>
      </c>
      <c r="F22" s="48">
        <v>15124</v>
      </c>
      <c r="G22" s="51">
        <v>8.7999999999999995E-2</v>
      </c>
      <c r="H22" s="48">
        <v>14534</v>
      </c>
      <c r="I22" s="51">
        <v>8.8999999999999996E-2</v>
      </c>
      <c r="J22" s="48">
        <v>9205</v>
      </c>
      <c r="K22" s="51">
        <v>0.113</v>
      </c>
      <c r="L22" s="48" t="s">
        <v>277</v>
      </c>
      <c r="M22" s="51" t="s">
        <v>278</v>
      </c>
      <c r="N22" s="48">
        <v>1612</v>
      </c>
      <c r="O22" s="51">
        <v>0.26700000000000002</v>
      </c>
      <c r="P22" s="48">
        <v>2276</v>
      </c>
      <c r="Q22" s="51">
        <v>0.224</v>
      </c>
      <c r="R22" s="48" t="s">
        <v>167</v>
      </c>
      <c r="S22" s="49" t="s">
        <v>304</v>
      </c>
      <c r="T22" s="48" t="s">
        <v>313</v>
      </c>
      <c r="U22" s="51" t="s">
        <v>107</v>
      </c>
      <c r="V22" s="48" t="s">
        <v>323</v>
      </c>
      <c r="W22" s="51" t="s">
        <v>324</v>
      </c>
      <c r="X22" s="48">
        <v>10365</v>
      </c>
      <c r="Y22" s="51">
        <v>0.105</v>
      </c>
      <c r="Z22" s="48" t="s">
        <v>335</v>
      </c>
      <c r="AA22" s="51" t="s">
        <v>95</v>
      </c>
      <c r="AB22" s="48" t="s">
        <v>356</v>
      </c>
      <c r="AC22" s="51" t="s">
        <v>357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46608</v>
      </c>
      <c r="E23" s="49">
        <v>4.9000000000000002E-2</v>
      </c>
      <c r="F23" s="48">
        <v>46608</v>
      </c>
      <c r="G23" s="51">
        <v>4.9000000000000002E-2</v>
      </c>
      <c r="H23" s="48">
        <v>46608</v>
      </c>
      <c r="I23" s="51">
        <v>4.9000000000000002E-2</v>
      </c>
      <c r="J23" s="48">
        <v>39742</v>
      </c>
      <c r="K23" s="51">
        <v>5.2999999999999999E-2</v>
      </c>
      <c r="L23" s="48">
        <v>3544</v>
      </c>
      <c r="M23" s="51">
        <v>0.18099999999999999</v>
      </c>
      <c r="N23" s="48">
        <v>1719</v>
      </c>
      <c r="O23" s="51">
        <v>0.255</v>
      </c>
      <c r="P23" s="48">
        <v>1603</v>
      </c>
      <c r="Q23" s="51">
        <v>0.26500000000000001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106437</v>
      </c>
      <c r="E24" s="49">
        <v>3.1E-2</v>
      </c>
      <c r="F24" s="48">
        <v>106437</v>
      </c>
      <c r="G24" s="51">
        <v>3.1E-2</v>
      </c>
      <c r="H24" s="48">
        <v>106437</v>
      </c>
      <c r="I24" s="51">
        <v>3.1E-2</v>
      </c>
      <c r="J24" s="48">
        <v>65457</v>
      </c>
      <c r="K24" s="51">
        <v>4.1000000000000002E-2</v>
      </c>
      <c r="L24" s="48">
        <v>15882</v>
      </c>
      <c r="M24" s="51">
        <v>8.5000000000000006E-2</v>
      </c>
      <c r="N24" s="48">
        <v>11800</v>
      </c>
      <c r="O24" s="51">
        <v>9.8000000000000004E-2</v>
      </c>
      <c r="P24" s="48">
        <v>13299</v>
      </c>
      <c r="Q24" s="51">
        <v>9.1999999999999998E-2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98195</v>
      </c>
      <c r="E25" s="49">
        <v>3.2000000000000001E-2</v>
      </c>
      <c r="F25" s="48">
        <v>98195</v>
      </c>
      <c r="G25" s="51">
        <v>3.2000000000000001E-2</v>
      </c>
      <c r="H25" s="48">
        <v>98195</v>
      </c>
      <c r="I25" s="51">
        <v>3.2000000000000001E-2</v>
      </c>
      <c r="J25" s="48">
        <v>67153</v>
      </c>
      <c r="K25" s="51">
        <v>0.04</v>
      </c>
      <c r="L25" s="48">
        <v>10921</v>
      </c>
      <c r="M25" s="51">
        <v>0.10199999999999999</v>
      </c>
      <c r="N25" s="48">
        <v>10081</v>
      </c>
      <c r="O25" s="51">
        <v>0.105</v>
      </c>
      <c r="P25" s="48">
        <v>10040</v>
      </c>
      <c r="Q25" s="51">
        <v>0.105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42487</v>
      </c>
      <c r="E26" s="49">
        <v>5.0999999999999997E-2</v>
      </c>
      <c r="F26" s="48">
        <v>42487</v>
      </c>
      <c r="G26" s="51">
        <v>5.0999999999999997E-2</v>
      </c>
      <c r="H26" s="48">
        <v>42487</v>
      </c>
      <c r="I26" s="51">
        <v>5.0999999999999997E-2</v>
      </c>
      <c r="J26" s="48">
        <v>22164</v>
      </c>
      <c r="K26" s="51">
        <v>7.1999999999999995E-2</v>
      </c>
      <c r="L26" s="48">
        <v>5335</v>
      </c>
      <c r="M26" s="51">
        <v>0.14299999999999999</v>
      </c>
      <c r="N26" s="48">
        <v>7340</v>
      </c>
      <c r="O26" s="51">
        <v>0.122</v>
      </c>
      <c r="P26" s="48">
        <v>7648</v>
      </c>
      <c r="Q26" s="51">
        <v>0.12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84056</v>
      </c>
      <c r="E27" s="49">
        <v>3.5999999999999997E-2</v>
      </c>
      <c r="F27" s="48">
        <v>84056</v>
      </c>
      <c r="G27" s="51">
        <v>3.5999999999999997E-2</v>
      </c>
      <c r="H27" s="48">
        <v>84056</v>
      </c>
      <c r="I27" s="51">
        <v>3.5999999999999997E-2</v>
      </c>
      <c r="J27" s="48">
        <v>45461</v>
      </c>
      <c r="K27" s="51">
        <v>0.05</v>
      </c>
      <c r="L27" s="48">
        <v>9879</v>
      </c>
      <c r="M27" s="51">
        <v>0.107</v>
      </c>
      <c r="N27" s="48">
        <v>10924</v>
      </c>
      <c r="O27" s="51">
        <v>0.10100000000000001</v>
      </c>
      <c r="P27" s="48">
        <v>17791</v>
      </c>
      <c r="Q27" s="51">
        <v>7.9000000000000001E-2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17992</v>
      </c>
      <c r="E28" s="49">
        <v>0.08</v>
      </c>
      <c r="F28" s="48">
        <v>17992</v>
      </c>
      <c r="G28" s="51">
        <v>0.08</v>
      </c>
      <c r="H28" s="48">
        <v>17992</v>
      </c>
      <c r="I28" s="51">
        <v>0.08</v>
      </c>
      <c r="J28" s="48">
        <v>15048</v>
      </c>
      <c r="K28" s="51">
        <v>8.6999999999999994E-2</v>
      </c>
      <c r="L28" s="48" t="s">
        <v>270</v>
      </c>
      <c r="M28" s="51" t="s">
        <v>271</v>
      </c>
      <c r="N28" s="48" t="s">
        <v>285</v>
      </c>
      <c r="O28" s="51" t="s">
        <v>286</v>
      </c>
      <c r="P28" s="48">
        <v>1572</v>
      </c>
      <c r="Q28" s="51">
        <v>0.27100000000000002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66292</v>
      </c>
      <c r="E29" s="49">
        <v>4.1000000000000002E-2</v>
      </c>
      <c r="F29" s="48">
        <v>66292</v>
      </c>
      <c r="G29" s="51">
        <v>4.1000000000000002E-2</v>
      </c>
      <c r="H29" s="48">
        <v>66292</v>
      </c>
      <c r="I29" s="51">
        <v>4.1000000000000002E-2</v>
      </c>
      <c r="J29" s="48">
        <v>58696</v>
      </c>
      <c r="K29" s="51">
        <v>4.3999999999999997E-2</v>
      </c>
      <c r="L29" s="48">
        <v>2979</v>
      </c>
      <c r="M29" s="51">
        <v>0.2</v>
      </c>
      <c r="N29" s="48">
        <v>2126</v>
      </c>
      <c r="O29" s="51">
        <v>0.23200000000000001</v>
      </c>
      <c r="P29" s="48">
        <v>2491</v>
      </c>
      <c r="Q29" s="51">
        <v>0.21299999999999999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21706</v>
      </c>
      <c r="E30" s="49">
        <v>7.2999999999999995E-2</v>
      </c>
      <c r="F30" s="48">
        <v>21706</v>
      </c>
      <c r="G30" s="51">
        <v>7.2999999999999995E-2</v>
      </c>
      <c r="H30" s="48">
        <v>21706</v>
      </c>
      <c r="I30" s="51">
        <v>7.2999999999999995E-2</v>
      </c>
      <c r="J30" s="48">
        <v>19188</v>
      </c>
      <c r="K30" s="51">
        <v>7.9000000000000001E-2</v>
      </c>
      <c r="L30" s="48" t="s">
        <v>272</v>
      </c>
      <c r="M30" s="51" t="s">
        <v>109</v>
      </c>
      <c r="N30" s="48" t="s">
        <v>287</v>
      </c>
      <c r="O30" s="51" t="s">
        <v>288</v>
      </c>
      <c r="P30" s="48" t="s">
        <v>294</v>
      </c>
      <c r="Q30" s="51" t="s">
        <v>295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26658</v>
      </c>
      <c r="E31" s="49">
        <v>6.6000000000000003E-2</v>
      </c>
      <c r="F31" s="48">
        <v>26658</v>
      </c>
      <c r="G31" s="51">
        <v>6.6000000000000003E-2</v>
      </c>
      <c r="H31" s="48">
        <v>26658</v>
      </c>
      <c r="I31" s="51">
        <v>6.6000000000000003E-2</v>
      </c>
      <c r="J31" s="48">
        <v>12480</v>
      </c>
      <c r="K31" s="51">
        <v>9.8000000000000004E-2</v>
      </c>
      <c r="L31" s="48">
        <v>2052</v>
      </c>
      <c r="M31" s="51">
        <v>0.23499999999999999</v>
      </c>
      <c r="N31" s="48">
        <v>3008</v>
      </c>
      <c r="O31" s="51">
        <v>0.19800000000000001</v>
      </c>
      <c r="P31" s="48">
        <v>9118</v>
      </c>
      <c r="Q31" s="51">
        <v>0.112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300409</v>
      </c>
      <c r="E32" s="49">
        <v>1.6E-2</v>
      </c>
      <c r="F32" s="48">
        <v>17211</v>
      </c>
      <c r="G32" s="51">
        <v>8.3000000000000004E-2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17211</v>
      </c>
      <c r="S32" s="49">
        <v>8.3000000000000004E-2</v>
      </c>
      <c r="T32" s="48">
        <v>39492</v>
      </c>
      <c r="U32" s="51">
        <v>5.3999999999999999E-2</v>
      </c>
      <c r="V32" s="48">
        <v>35303</v>
      </c>
      <c r="W32" s="51">
        <v>5.5E-2</v>
      </c>
      <c r="X32" s="48">
        <v>198787</v>
      </c>
      <c r="Y32" s="51">
        <v>2.1000000000000001E-2</v>
      </c>
      <c r="Z32" s="48">
        <v>9616</v>
      </c>
      <c r="AA32" s="51">
        <v>0.113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24162</v>
      </c>
      <c r="E33" s="49">
        <v>7.0000000000000007E-2</v>
      </c>
      <c r="F33" s="48">
        <v>22805</v>
      </c>
      <c r="G33" s="51">
        <v>7.1999999999999995E-2</v>
      </c>
      <c r="H33" s="48">
        <v>22805</v>
      </c>
      <c r="I33" s="51">
        <v>7.1999999999999995E-2</v>
      </c>
      <c r="J33" s="48">
        <v>12748</v>
      </c>
      <c r="K33" s="51">
        <v>9.8000000000000004E-2</v>
      </c>
      <c r="L33" s="48" t="s">
        <v>273</v>
      </c>
      <c r="M33" s="51" t="s">
        <v>274</v>
      </c>
      <c r="N33" s="48">
        <v>1745</v>
      </c>
      <c r="O33" s="51">
        <v>0.25600000000000001</v>
      </c>
      <c r="P33" s="48">
        <v>6897</v>
      </c>
      <c r="Q33" s="51">
        <v>0.129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146</v>
      </c>
      <c r="AC33" s="51" t="s">
        <v>147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192829</v>
      </c>
      <c r="E34" s="49">
        <v>2.1999999999999999E-2</v>
      </c>
      <c r="F34" s="48">
        <v>86176</v>
      </c>
      <c r="G34" s="51">
        <v>3.5000000000000003E-2</v>
      </c>
      <c r="H34" s="48">
        <v>80549</v>
      </c>
      <c r="I34" s="51">
        <v>3.6999999999999998E-2</v>
      </c>
      <c r="J34" s="48">
        <v>55922</v>
      </c>
      <c r="K34" s="51">
        <v>4.4999999999999998E-2</v>
      </c>
      <c r="L34" s="48">
        <v>5796</v>
      </c>
      <c r="M34" s="51">
        <v>0.13900000000000001</v>
      </c>
      <c r="N34" s="48">
        <v>6491</v>
      </c>
      <c r="O34" s="51">
        <v>0.13300000000000001</v>
      </c>
      <c r="P34" s="48">
        <v>12340</v>
      </c>
      <c r="Q34" s="51">
        <v>9.6000000000000002E-2</v>
      </c>
      <c r="R34" s="48">
        <v>5627</v>
      </c>
      <c r="S34" s="49">
        <v>0.14899999999999999</v>
      </c>
      <c r="T34" s="48">
        <v>24672</v>
      </c>
      <c r="U34" s="51">
        <v>6.9000000000000006E-2</v>
      </c>
      <c r="V34" s="48">
        <v>11832</v>
      </c>
      <c r="W34" s="51">
        <v>9.7000000000000003E-2</v>
      </c>
      <c r="X34" s="48">
        <v>66367</v>
      </c>
      <c r="Y34" s="51">
        <v>0.04</v>
      </c>
      <c r="Z34" s="48">
        <v>3056</v>
      </c>
      <c r="AA34" s="51">
        <v>0.20200000000000001</v>
      </c>
      <c r="AB34" s="48" t="s">
        <v>343</v>
      </c>
      <c r="AC34" s="51" t="s">
        <v>344</v>
      </c>
      <c r="AD34" s="21"/>
      <c r="AE34" s="21"/>
    </row>
    <row r="35" spans="1:31" ht="15">
      <c r="A35" s="154"/>
      <c r="B35" s="154"/>
      <c r="C35" s="23" t="s">
        <v>69</v>
      </c>
      <c r="D35" s="55">
        <v>430231</v>
      </c>
      <c r="E35" s="49">
        <v>1.0999999999999999E-2</v>
      </c>
      <c r="F35" s="48">
        <v>294063</v>
      </c>
      <c r="G35" s="51">
        <v>1.6E-2</v>
      </c>
      <c r="H35" s="48">
        <v>285718</v>
      </c>
      <c r="I35" s="51">
        <v>1.6E-2</v>
      </c>
      <c r="J35" s="48">
        <v>185180</v>
      </c>
      <c r="K35" s="51">
        <v>2.3E-2</v>
      </c>
      <c r="L35" s="48">
        <v>27424</v>
      </c>
      <c r="M35" s="51">
        <v>6.4000000000000001E-2</v>
      </c>
      <c r="N35" s="48">
        <v>28912</v>
      </c>
      <c r="O35" s="51">
        <v>6.0999999999999999E-2</v>
      </c>
      <c r="P35" s="48">
        <v>44202</v>
      </c>
      <c r="Q35" s="51">
        <v>4.9000000000000002E-2</v>
      </c>
      <c r="R35" s="48">
        <v>8346</v>
      </c>
      <c r="S35" s="49">
        <v>0.11899999999999999</v>
      </c>
      <c r="T35" s="48">
        <v>11464</v>
      </c>
      <c r="U35" s="51">
        <v>0.10199999999999999</v>
      </c>
      <c r="V35" s="48">
        <v>18426</v>
      </c>
      <c r="W35" s="51">
        <v>7.5999999999999998E-2</v>
      </c>
      <c r="X35" s="48">
        <v>101256</v>
      </c>
      <c r="Y35" s="51">
        <v>3.1E-2</v>
      </c>
      <c r="Z35" s="48">
        <v>4776</v>
      </c>
      <c r="AA35" s="51">
        <v>0.16</v>
      </c>
      <c r="AB35" s="48" t="s">
        <v>345</v>
      </c>
      <c r="AC35" s="51" t="s">
        <v>346</v>
      </c>
      <c r="AD35" s="21"/>
      <c r="AE35" s="21"/>
    </row>
    <row r="36" spans="1:31" ht="15">
      <c r="A36" s="154"/>
      <c r="B36" s="154"/>
      <c r="C36" s="23" t="s">
        <v>70</v>
      </c>
      <c r="D36" s="55">
        <v>202152</v>
      </c>
      <c r="E36" s="49">
        <v>2.1000000000000001E-2</v>
      </c>
      <c r="F36" s="48">
        <v>166310</v>
      </c>
      <c r="G36" s="51">
        <v>2.4E-2</v>
      </c>
      <c r="H36" s="48">
        <v>163258</v>
      </c>
      <c r="I36" s="51">
        <v>2.4E-2</v>
      </c>
      <c r="J36" s="48">
        <v>114447</v>
      </c>
      <c r="K36" s="51">
        <v>0.03</v>
      </c>
      <c r="L36" s="48">
        <v>20095</v>
      </c>
      <c r="M36" s="51">
        <v>7.4999999999999997E-2</v>
      </c>
      <c r="N36" s="48">
        <v>14690</v>
      </c>
      <c r="O36" s="51">
        <v>8.7999999999999995E-2</v>
      </c>
      <c r="P36" s="48">
        <v>14027</v>
      </c>
      <c r="Q36" s="51">
        <v>0.09</v>
      </c>
      <c r="R36" s="48">
        <v>3051</v>
      </c>
      <c r="S36" s="49">
        <v>0.19800000000000001</v>
      </c>
      <c r="T36" s="48">
        <v>2936</v>
      </c>
      <c r="U36" s="51">
        <v>0.21</v>
      </c>
      <c r="V36" s="48">
        <v>4456</v>
      </c>
      <c r="W36" s="51">
        <v>0.159</v>
      </c>
      <c r="X36" s="48">
        <v>26839</v>
      </c>
      <c r="Y36" s="51">
        <v>6.4000000000000001E-2</v>
      </c>
      <c r="Z36" s="48" t="s">
        <v>330</v>
      </c>
      <c r="AA36" s="51" t="s">
        <v>299</v>
      </c>
      <c r="AB36" s="48" t="s">
        <v>347</v>
      </c>
      <c r="AC36" s="51" t="s">
        <v>265</v>
      </c>
      <c r="AD36" s="21"/>
      <c r="AE36" s="21"/>
    </row>
    <row r="37" spans="1:31" ht="15">
      <c r="A37" s="154"/>
      <c r="B37" s="154"/>
      <c r="C37" s="23" t="s">
        <v>71</v>
      </c>
      <c r="D37" s="55">
        <v>9789</v>
      </c>
      <c r="E37" s="49">
        <v>0.111</v>
      </c>
      <c r="F37" s="48">
        <v>3898</v>
      </c>
      <c r="G37" s="51">
        <v>0.17699999999999999</v>
      </c>
      <c r="H37" s="48">
        <v>3711</v>
      </c>
      <c r="I37" s="51">
        <v>0.18099999999999999</v>
      </c>
      <c r="J37" s="48">
        <v>2588</v>
      </c>
      <c r="K37" s="51">
        <v>0.219</v>
      </c>
      <c r="L37" s="48" t="s">
        <v>268</v>
      </c>
      <c r="M37" s="51" t="s">
        <v>269</v>
      </c>
      <c r="N37" s="48" t="s">
        <v>283</v>
      </c>
      <c r="O37" s="51" t="s">
        <v>284</v>
      </c>
      <c r="P37" s="48" t="s">
        <v>293</v>
      </c>
      <c r="Q37" s="51" t="s">
        <v>231</v>
      </c>
      <c r="R37" s="48" t="s">
        <v>300</v>
      </c>
      <c r="S37" s="49" t="s">
        <v>301</v>
      </c>
      <c r="T37" s="48" t="s">
        <v>309</v>
      </c>
      <c r="U37" s="51" t="s">
        <v>310</v>
      </c>
      <c r="V37" s="48" t="s">
        <v>167</v>
      </c>
      <c r="W37" s="51" t="s">
        <v>318</v>
      </c>
      <c r="X37" s="48">
        <v>4325</v>
      </c>
      <c r="Y37" s="51">
        <v>0.16500000000000001</v>
      </c>
      <c r="Z37" s="48" t="s">
        <v>331</v>
      </c>
      <c r="AA37" s="51" t="s">
        <v>332</v>
      </c>
      <c r="AB37" s="48" t="s">
        <v>250</v>
      </c>
      <c r="AC37" s="51" t="s">
        <v>348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7</v>
      </c>
      <c r="B5" s="162" t="s">
        <v>1</v>
      </c>
      <c r="C5" s="163"/>
      <c r="D5" s="54">
        <v>319481</v>
      </c>
      <c r="E5" s="47">
        <v>2E-3</v>
      </c>
      <c r="F5" s="46">
        <v>216672</v>
      </c>
      <c r="G5" s="50">
        <v>0.01</v>
      </c>
      <c r="H5" s="46">
        <v>210119</v>
      </c>
      <c r="I5" s="50">
        <v>0.01</v>
      </c>
      <c r="J5" s="46">
        <v>146779</v>
      </c>
      <c r="K5" s="50">
        <v>1.4999999999999999E-2</v>
      </c>
      <c r="L5" s="46">
        <v>16676</v>
      </c>
      <c r="M5" s="50">
        <v>5.7000000000000002E-2</v>
      </c>
      <c r="N5" s="46">
        <v>18184</v>
      </c>
      <c r="O5" s="50">
        <v>5.3999999999999999E-2</v>
      </c>
      <c r="P5" s="46">
        <v>28480</v>
      </c>
      <c r="Q5" s="50">
        <v>4.2999999999999997E-2</v>
      </c>
      <c r="R5" s="46">
        <v>6553</v>
      </c>
      <c r="S5" s="47">
        <v>9.8000000000000004E-2</v>
      </c>
      <c r="T5" s="46">
        <v>18404</v>
      </c>
      <c r="U5" s="50">
        <v>5.6000000000000001E-2</v>
      </c>
      <c r="V5" s="46">
        <v>16268</v>
      </c>
      <c r="W5" s="50">
        <v>5.8999999999999997E-2</v>
      </c>
      <c r="X5" s="46">
        <v>64364</v>
      </c>
      <c r="Y5" s="50">
        <v>2.7E-2</v>
      </c>
      <c r="Z5" s="46">
        <v>3339</v>
      </c>
      <c r="AA5" s="50">
        <v>0.13600000000000001</v>
      </c>
      <c r="AB5" s="46" t="s">
        <v>148</v>
      </c>
      <c r="AC5" s="50" t="s">
        <v>149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157944</v>
      </c>
      <c r="E6" s="49">
        <v>1.4E-2</v>
      </c>
      <c r="F6" s="48">
        <v>117729</v>
      </c>
      <c r="G6" s="51">
        <v>1.7999999999999999E-2</v>
      </c>
      <c r="H6" s="48">
        <v>114069</v>
      </c>
      <c r="I6" s="51">
        <v>1.9E-2</v>
      </c>
      <c r="J6" s="48">
        <v>102076</v>
      </c>
      <c r="K6" s="51">
        <v>0.02</v>
      </c>
      <c r="L6" s="48">
        <v>4784</v>
      </c>
      <c r="M6" s="51">
        <v>0.11</v>
      </c>
      <c r="N6" s="48">
        <v>3093</v>
      </c>
      <c r="O6" s="51">
        <v>0.13800000000000001</v>
      </c>
      <c r="P6" s="48">
        <v>4116</v>
      </c>
      <c r="Q6" s="51">
        <v>0.12</v>
      </c>
      <c r="R6" s="48">
        <v>3660</v>
      </c>
      <c r="S6" s="49">
        <v>0.13100000000000001</v>
      </c>
      <c r="T6" s="48">
        <v>9471</v>
      </c>
      <c r="U6" s="51">
        <v>7.9000000000000001E-2</v>
      </c>
      <c r="V6" s="48" t="s">
        <v>417</v>
      </c>
      <c r="W6" s="51" t="s">
        <v>418</v>
      </c>
      <c r="X6" s="48">
        <v>28150</v>
      </c>
      <c r="Y6" s="51">
        <v>4.2999999999999997E-2</v>
      </c>
      <c r="Z6" s="48">
        <v>2064</v>
      </c>
      <c r="AA6" s="51">
        <v>0.17299999999999999</v>
      </c>
      <c r="AB6" s="48" t="s">
        <v>445</v>
      </c>
      <c r="AC6" s="51" t="s">
        <v>440</v>
      </c>
      <c r="AD6" s="21"/>
      <c r="AE6" s="21"/>
    </row>
    <row r="7" spans="1:31" ht="15">
      <c r="A7" s="154"/>
      <c r="B7" s="164"/>
      <c r="C7" s="57" t="s">
        <v>46</v>
      </c>
      <c r="D7" s="55">
        <v>161537</v>
      </c>
      <c r="E7" s="49">
        <v>1.2999999999999999E-2</v>
      </c>
      <c r="F7" s="48">
        <v>98943</v>
      </c>
      <c r="G7" s="51">
        <v>0.02</v>
      </c>
      <c r="H7" s="48">
        <v>96050</v>
      </c>
      <c r="I7" s="51">
        <v>2.1000000000000001E-2</v>
      </c>
      <c r="J7" s="48">
        <v>44703</v>
      </c>
      <c r="K7" s="51">
        <v>3.4000000000000002E-2</v>
      </c>
      <c r="L7" s="48">
        <v>11891</v>
      </c>
      <c r="M7" s="51">
        <v>6.8000000000000005E-2</v>
      </c>
      <c r="N7" s="48">
        <v>15091</v>
      </c>
      <c r="O7" s="51">
        <v>0.06</v>
      </c>
      <c r="P7" s="48">
        <v>24364</v>
      </c>
      <c r="Q7" s="51">
        <v>4.5999999999999999E-2</v>
      </c>
      <c r="R7" s="48">
        <v>2893</v>
      </c>
      <c r="S7" s="49">
        <v>0.14699999999999999</v>
      </c>
      <c r="T7" s="48">
        <v>8933</v>
      </c>
      <c r="U7" s="51">
        <v>8.2000000000000003E-2</v>
      </c>
      <c r="V7" s="48">
        <v>15947</v>
      </c>
      <c r="W7" s="51">
        <v>0.06</v>
      </c>
      <c r="X7" s="48">
        <v>36214</v>
      </c>
      <c r="Y7" s="51">
        <v>3.6999999999999998E-2</v>
      </c>
      <c r="Z7" s="48">
        <v>1275</v>
      </c>
      <c r="AA7" s="51">
        <v>0.221</v>
      </c>
      <c r="AB7" s="48" t="s">
        <v>446</v>
      </c>
      <c r="AC7" s="51" t="s">
        <v>447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48502</v>
      </c>
      <c r="E8" s="49">
        <v>3.3000000000000002E-2</v>
      </c>
      <c r="F8" s="48">
        <v>31121</v>
      </c>
      <c r="G8" s="51">
        <v>4.2999999999999997E-2</v>
      </c>
      <c r="H8" s="48">
        <v>29433</v>
      </c>
      <c r="I8" s="51">
        <v>4.3999999999999997E-2</v>
      </c>
      <c r="J8" s="48">
        <v>25093</v>
      </c>
      <c r="K8" s="51">
        <v>4.8000000000000001E-2</v>
      </c>
      <c r="L8" s="48">
        <v>1089</v>
      </c>
      <c r="M8" s="51">
        <v>0.23799999999999999</v>
      </c>
      <c r="N8" s="48">
        <v>918</v>
      </c>
      <c r="O8" s="51">
        <v>0.25600000000000001</v>
      </c>
      <c r="P8" s="48">
        <v>2333</v>
      </c>
      <c r="Q8" s="51">
        <v>0.16400000000000001</v>
      </c>
      <c r="R8" s="48">
        <v>1688</v>
      </c>
      <c r="S8" s="49">
        <v>0.2</v>
      </c>
      <c r="T8" s="48">
        <v>15972</v>
      </c>
      <c r="U8" s="51">
        <v>0.06</v>
      </c>
      <c r="V8" s="48" t="s">
        <v>414</v>
      </c>
      <c r="W8" s="51" t="s">
        <v>351</v>
      </c>
      <c r="X8" s="48" t="s">
        <v>421</v>
      </c>
      <c r="Y8" s="51" t="s">
        <v>422</v>
      </c>
      <c r="Z8" s="48" t="s">
        <v>426</v>
      </c>
      <c r="AA8" s="51" t="s">
        <v>427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107461</v>
      </c>
      <c r="E9" s="49">
        <v>1.9E-2</v>
      </c>
      <c r="F9" s="48">
        <v>95692</v>
      </c>
      <c r="G9" s="51">
        <v>2.1000000000000001E-2</v>
      </c>
      <c r="H9" s="48">
        <v>93050</v>
      </c>
      <c r="I9" s="51">
        <v>2.1000000000000001E-2</v>
      </c>
      <c r="J9" s="48">
        <v>66159</v>
      </c>
      <c r="K9" s="51">
        <v>2.7E-2</v>
      </c>
      <c r="L9" s="48">
        <v>7046</v>
      </c>
      <c r="M9" s="51">
        <v>0.09</v>
      </c>
      <c r="N9" s="48">
        <v>7132</v>
      </c>
      <c r="O9" s="51">
        <v>8.8999999999999996E-2</v>
      </c>
      <c r="P9" s="48">
        <v>12714</v>
      </c>
      <c r="Q9" s="51">
        <v>6.6000000000000003E-2</v>
      </c>
      <c r="R9" s="48">
        <v>2642</v>
      </c>
      <c r="S9" s="49">
        <v>0.155</v>
      </c>
      <c r="T9" s="48">
        <v>2017</v>
      </c>
      <c r="U9" s="51">
        <v>0.17399999999999999</v>
      </c>
      <c r="V9" s="48">
        <v>7434</v>
      </c>
      <c r="W9" s="51">
        <v>8.8999999999999996E-2</v>
      </c>
      <c r="X9" s="48">
        <v>1091</v>
      </c>
      <c r="Y9" s="51">
        <v>0.23400000000000001</v>
      </c>
      <c r="Z9" s="48">
        <v>1049</v>
      </c>
      <c r="AA9" s="51">
        <v>0.24399999999999999</v>
      </c>
      <c r="AB9" s="48" t="s">
        <v>152</v>
      </c>
      <c r="AC9" s="51" t="s">
        <v>155</v>
      </c>
      <c r="AD9" s="21"/>
      <c r="AE9" s="21"/>
    </row>
    <row r="10" spans="1:31" ht="15">
      <c r="A10" s="154"/>
      <c r="B10" s="164"/>
      <c r="C10" s="57" t="s">
        <v>74</v>
      </c>
      <c r="D10" s="55">
        <v>104870</v>
      </c>
      <c r="E10" s="49">
        <v>1.9E-2</v>
      </c>
      <c r="F10" s="48">
        <v>85411</v>
      </c>
      <c r="G10" s="51">
        <v>2.1999999999999999E-2</v>
      </c>
      <c r="H10" s="48">
        <v>83187</v>
      </c>
      <c r="I10" s="51">
        <v>2.3E-2</v>
      </c>
      <c r="J10" s="48">
        <v>54133</v>
      </c>
      <c r="K10" s="51">
        <v>0.03</v>
      </c>
      <c r="L10" s="48">
        <v>8260</v>
      </c>
      <c r="M10" s="51">
        <v>8.2000000000000003E-2</v>
      </c>
      <c r="N10" s="48">
        <v>9585</v>
      </c>
      <c r="O10" s="51">
        <v>7.4999999999999997E-2</v>
      </c>
      <c r="P10" s="48">
        <v>11210</v>
      </c>
      <c r="Q10" s="51">
        <v>7.0000000000000007E-2</v>
      </c>
      <c r="R10" s="48">
        <v>2224</v>
      </c>
      <c r="S10" s="49">
        <v>0.16400000000000001</v>
      </c>
      <c r="T10" s="48" t="s">
        <v>405</v>
      </c>
      <c r="U10" s="51" t="s">
        <v>406</v>
      </c>
      <c r="V10" s="48">
        <v>8375</v>
      </c>
      <c r="W10" s="51">
        <v>8.2000000000000003E-2</v>
      </c>
      <c r="X10" s="48">
        <v>9160</v>
      </c>
      <c r="Y10" s="51">
        <v>7.8E-2</v>
      </c>
      <c r="Z10" s="48">
        <v>1474</v>
      </c>
      <c r="AA10" s="51">
        <v>0.20300000000000001</v>
      </c>
      <c r="AB10" s="48" t="s">
        <v>172</v>
      </c>
      <c r="AC10" s="51" t="s">
        <v>438</v>
      </c>
      <c r="AD10" s="21"/>
      <c r="AE10" s="21"/>
    </row>
    <row r="11" spans="1:31" ht="15">
      <c r="A11" s="154"/>
      <c r="B11" s="164"/>
      <c r="C11" s="57" t="s">
        <v>48</v>
      </c>
      <c r="D11" s="55">
        <v>58648</v>
      </c>
      <c r="E11" s="49">
        <v>2.8000000000000001E-2</v>
      </c>
      <c r="F11" s="48">
        <v>4448</v>
      </c>
      <c r="G11" s="51">
        <v>0.112</v>
      </c>
      <c r="H11" s="48">
        <v>4448</v>
      </c>
      <c r="I11" s="51">
        <v>0.112</v>
      </c>
      <c r="J11" s="48">
        <v>1395</v>
      </c>
      <c r="K11" s="51">
        <v>0.20300000000000001</v>
      </c>
      <c r="L11" s="48" t="s">
        <v>364</v>
      </c>
      <c r="M11" s="51" t="s">
        <v>365</v>
      </c>
      <c r="N11" s="48" t="s">
        <v>377</v>
      </c>
      <c r="O11" s="51" t="s">
        <v>91</v>
      </c>
      <c r="P11" s="48">
        <v>2223</v>
      </c>
      <c r="Q11" s="51">
        <v>0.159</v>
      </c>
      <c r="R11" s="48" t="s">
        <v>142</v>
      </c>
      <c r="S11" s="49" t="s">
        <v>143</v>
      </c>
      <c r="T11" s="48" t="s">
        <v>152</v>
      </c>
      <c r="U11" s="51" t="s">
        <v>407</v>
      </c>
      <c r="V11" s="48" t="s">
        <v>142</v>
      </c>
      <c r="W11" s="51" t="s">
        <v>143</v>
      </c>
      <c r="X11" s="48">
        <v>54020</v>
      </c>
      <c r="Y11" s="51">
        <v>0.03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266228</v>
      </c>
      <c r="E12" s="49">
        <v>6.0000000000000001E-3</v>
      </c>
      <c r="F12" s="48">
        <v>178174</v>
      </c>
      <c r="G12" s="51">
        <v>1.2E-2</v>
      </c>
      <c r="H12" s="48">
        <v>174199</v>
      </c>
      <c r="I12" s="51">
        <v>1.2E-2</v>
      </c>
      <c r="J12" s="48">
        <v>118654</v>
      </c>
      <c r="K12" s="51">
        <v>1.7999999999999999E-2</v>
      </c>
      <c r="L12" s="48">
        <v>14514</v>
      </c>
      <c r="M12" s="51">
        <v>6.0999999999999999E-2</v>
      </c>
      <c r="N12" s="48">
        <v>15946</v>
      </c>
      <c r="O12" s="51">
        <v>5.8000000000000003E-2</v>
      </c>
      <c r="P12" s="48">
        <v>25085</v>
      </c>
      <c r="Q12" s="51">
        <v>4.4999999999999998E-2</v>
      </c>
      <c r="R12" s="48">
        <v>3975</v>
      </c>
      <c r="S12" s="49">
        <v>0.121</v>
      </c>
      <c r="T12" s="48">
        <v>15351</v>
      </c>
      <c r="U12" s="51">
        <v>0.06</v>
      </c>
      <c r="V12" s="48">
        <v>11733</v>
      </c>
      <c r="W12" s="51">
        <v>6.7000000000000004E-2</v>
      </c>
      <c r="X12" s="48">
        <v>58598</v>
      </c>
      <c r="Y12" s="51">
        <v>2.8000000000000001E-2</v>
      </c>
      <c r="Z12" s="48">
        <v>2085</v>
      </c>
      <c r="AA12" s="51">
        <v>0.16700000000000001</v>
      </c>
      <c r="AB12" s="48" t="s">
        <v>452</v>
      </c>
      <c r="AC12" s="51" t="s">
        <v>365</v>
      </c>
      <c r="AD12" s="21"/>
      <c r="AE12" s="21"/>
    </row>
    <row r="13" spans="1:31" ht="15">
      <c r="A13" s="154"/>
      <c r="B13" s="164"/>
      <c r="C13" s="57" t="s">
        <v>75</v>
      </c>
      <c r="D13" s="55">
        <v>29584</v>
      </c>
      <c r="E13" s="49">
        <v>4.5999999999999999E-2</v>
      </c>
      <c r="F13" s="48">
        <v>23282</v>
      </c>
      <c r="G13" s="51">
        <v>5.1999999999999998E-2</v>
      </c>
      <c r="H13" s="48">
        <v>22313</v>
      </c>
      <c r="I13" s="51">
        <v>5.2999999999999999E-2</v>
      </c>
      <c r="J13" s="48">
        <v>17780</v>
      </c>
      <c r="K13" s="51">
        <v>6.0999999999999999E-2</v>
      </c>
      <c r="L13" s="48">
        <v>1468</v>
      </c>
      <c r="M13" s="51">
        <v>0.214</v>
      </c>
      <c r="N13" s="48">
        <v>1224</v>
      </c>
      <c r="O13" s="51">
        <v>0.22700000000000001</v>
      </c>
      <c r="P13" s="48">
        <v>1841</v>
      </c>
      <c r="Q13" s="51">
        <v>0.187</v>
      </c>
      <c r="R13" s="48">
        <v>969</v>
      </c>
      <c r="S13" s="49">
        <v>0.27</v>
      </c>
      <c r="T13" s="48">
        <v>1303</v>
      </c>
      <c r="U13" s="51">
        <v>0.24099999999999999</v>
      </c>
      <c r="V13" s="48">
        <v>1250</v>
      </c>
      <c r="W13" s="51">
        <v>0.22800000000000001</v>
      </c>
      <c r="X13" s="48">
        <v>3364</v>
      </c>
      <c r="Y13" s="51">
        <v>0.13200000000000001</v>
      </c>
      <c r="Z13" s="48" t="s">
        <v>434</v>
      </c>
      <c r="AA13" s="51" t="s">
        <v>402</v>
      </c>
      <c r="AB13" s="48" t="s">
        <v>142</v>
      </c>
      <c r="AC13" s="51" t="s">
        <v>143</v>
      </c>
      <c r="AD13" s="21"/>
      <c r="AE13" s="21"/>
    </row>
    <row r="14" spans="1:31" ht="15">
      <c r="A14" s="154"/>
      <c r="B14" s="164"/>
      <c r="C14" s="57" t="s">
        <v>51</v>
      </c>
      <c r="D14" s="55">
        <v>17105</v>
      </c>
      <c r="E14" s="49">
        <v>6.3E-2</v>
      </c>
      <c r="F14" s="48">
        <v>11220</v>
      </c>
      <c r="G14" s="51">
        <v>7.8E-2</v>
      </c>
      <c r="H14" s="48">
        <v>10180</v>
      </c>
      <c r="I14" s="51">
        <v>8.2000000000000003E-2</v>
      </c>
      <c r="J14" s="48">
        <v>7868</v>
      </c>
      <c r="K14" s="51">
        <v>9.1999999999999998E-2</v>
      </c>
      <c r="L14" s="48" t="s">
        <v>275</v>
      </c>
      <c r="M14" s="51" t="s">
        <v>161</v>
      </c>
      <c r="N14" s="48" t="s">
        <v>349</v>
      </c>
      <c r="O14" s="51" t="s">
        <v>390</v>
      </c>
      <c r="P14" s="48">
        <v>1141</v>
      </c>
      <c r="Q14" s="51">
        <v>0.26400000000000001</v>
      </c>
      <c r="R14" s="48">
        <v>1039</v>
      </c>
      <c r="S14" s="49">
        <v>0.26500000000000001</v>
      </c>
      <c r="T14" s="48">
        <v>1049</v>
      </c>
      <c r="U14" s="51">
        <v>0.26500000000000001</v>
      </c>
      <c r="V14" s="48">
        <v>2151</v>
      </c>
      <c r="W14" s="51">
        <v>0.193</v>
      </c>
      <c r="X14" s="48">
        <v>2073</v>
      </c>
      <c r="Y14" s="51">
        <v>0.17699999999999999</v>
      </c>
      <c r="Z14" s="48" t="s">
        <v>435</v>
      </c>
      <c r="AA14" s="51" t="s">
        <v>436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>
        <v>6546</v>
      </c>
      <c r="E15" s="49">
        <v>0.1</v>
      </c>
      <c r="F15" s="48">
        <v>3979</v>
      </c>
      <c r="G15" s="51">
        <v>0.128</v>
      </c>
      <c r="H15" s="48">
        <v>3409</v>
      </c>
      <c r="I15" s="51">
        <v>0.13800000000000001</v>
      </c>
      <c r="J15" s="48">
        <v>2459</v>
      </c>
      <c r="K15" s="51">
        <v>0.16300000000000001</v>
      </c>
      <c r="L15" s="48" t="s">
        <v>375</v>
      </c>
      <c r="M15" s="51" t="s">
        <v>376</v>
      </c>
      <c r="N15" s="48" t="s">
        <v>391</v>
      </c>
      <c r="O15" s="51" t="s">
        <v>392</v>
      </c>
      <c r="P15" s="48" t="s">
        <v>399</v>
      </c>
      <c r="Q15" s="51" t="s">
        <v>400</v>
      </c>
      <c r="R15" s="48" t="s">
        <v>395</v>
      </c>
      <c r="S15" s="49" t="s">
        <v>329</v>
      </c>
      <c r="T15" s="48" t="s">
        <v>412</v>
      </c>
      <c r="U15" s="51" t="s">
        <v>413</v>
      </c>
      <c r="V15" s="48">
        <v>1134</v>
      </c>
      <c r="W15" s="51">
        <v>0.24</v>
      </c>
      <c r="X15" s="48" t="s">
        <v>425</v>
      </c>
      <c r="Y15" s="51" t="s">
        <v>418</v>
      </c>
      <c r="Z15" s="48" t="s">
        <v>437</v>
      </c>
      <c r="AA15" s="51" t="s">
        <v>344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229054</v>
      </c>
      <c r="E17" s="49">
        <v>8.0000000000000002E-3</v>
      </c>
      <c r="F17" s="48">
        <v>153507</v>
      </c>
      <c r="G17" s="51">
        <v>1.4E-2</v>
      </c>
      <c r="H17" s="48">
        <v>150569</v>
      </c>
      <c r="I17" s="51">
        <v>1.4E-2</v>
      </c>
      <c r="J17" s="48">
        <v>102535</v>
      </c>
      <c r="K17" s="51">
        <v>0.02</v>
      </c>
      <c r="L17" s="48">
        <v>12469</v>
      </c>
      <c r="M17" s="51">
        <v>6.6000000000000003E-2</v>
      </c>
      <c r="N17" s="48">
        <v>13392</v>
      </c>
      <c r="O17" s="51">
        <v>6.3E-2</v>
      </c>
      <c r="P17" s="48">
        <v>22173</v>
      </c>
      <c r="Q17" s="51">
        <v>4.8000000000000001E-2</v>
      </c>
      <c r="R17" s="48">
        <v>2938</v>
      </c>
      <c r="S17" s="49">
        <v>0.14000000000000001</v>
      </c>
      <c r="T17" s="48">
        <v>13491</v>
      </c>
      <c r="U17" s="51">
        <v>6.4000000000000001E-2</v>
      </c>
      <c r="V17" s="48">
        <v>9932</v>
      </c>
      <c r="W17" s="51">
        <v>7.2999999999999995E-2</v>
      </c>
      <c r="X17" s="48">
        <v>50464</v>
      </c>
      <c r="Y17" s="51">
        <v>3.1E-2</v>
      </c>
      <c r="Z17" s="48">
        <v>1484</v>
      </c>
      <c r="AA17" s="51">
        <v>0.19900000000000001</v>
      </c>
      <c r="AB17" s="48" t="s">
        <v>448</v>
      </c>
      <c r="AC17" s="51" t="s">
        <v>376</v>
      </c>
      <c r="AD17" s="21"/>
      <c r="AE17" s="21"/>
    </row>
    <row r="18" spans="1:31" ht="15">
      <c r="A18" s="154"/>
      <c r="B18" s="161"/>
      <c r="C18" s="57" t="s">
        <v>77</v>
      </c>
      <c r="D18" s="55">
        <v>27599</v>
      </c>
      <c r="E18" s="49">
        <v>4.2999999999999997E-2</v>
      </c>
      <c r="F18" s="48">
        <v>18930</v>
      </c>
      <c r="G18" s="51">
        <v>5.2999999999999999E-2</v>
      </c>
      <c r="H18" s="48">
        <v>18037</v>
      </c>
      <c r="I18" s="51">
        <v>5.3999999999999999E-2</v>
      </c>
      <c r="J18" s="48">
        <v>12393</v>
      </c>
      <c r="K18" s="51">
        <v>6.7000000000000004E-2</v>
      </c>
      <c r="L18" s="48">
        <v>1497</v>
      </c>
      <c r="M18" s="51">
        <v>0.19400000000000001</v>
      </c>
      <c r="N18" s="48">
        <v>2011</v>
      </c>
      <c r="O18" s="51">
        <v>0.16500000000000001</v>
      </c>
      <c r="P18" s="48">
        <v>2135</v>
      </c>
      <c r="Q18" s="51">
        <v>0.16</v>
      </c>
      <c r="R18" s="48">
        <v>893</v>
      </c>
      <c r="S18" s="49">
        <v>0.25600000000000001</v>
      </c>
      <c r="T18" s="48">
        <v>1585</v>
      </c>
      <c r="U18" s="51">
        <v>0.192</v>
      </c>
      <c r="V18" s="48">
        <v>1331</v>
      </c>
      <c r="W18" s="51">
        <v>0.20200000000000001</v>
      </c>
      <c r="X18" s="48">
        <v>5247</v>
      </c>
      <c r="Y18" s="51">
        <v>0.10299999999999999</v>
      </c>
      <c r="Z18" s="48" t="s">
        <v>431</v>
      </c>
      <c r="AA18" s="51" t="s">
        <v>432</v>
      </c>
      <c r="AB18" s="48" t="s">
        <v>449</v>
      </c>
      <c r="AC18" s="51" t="s">
        <v>442</v>
      </c>
      <c r="AD18" s="21"/>
      <c r="AE18" s="21"/>
    </row>
    <row r="19" spans="1:31" ht="15">
      <c r="A19" s="154"/>
      <c r="B19" s="161"/>
      <c r="C19" s="57" t="s">
        <v>78</v>
      </c>
      <c r="D19" s="55">
        <v>46079</v>
      </c>
      <c r="E19" s="49">
        <v>3.5999999999999997E-2</v>
      </c>
      <c r="F19" s="48">
        <v>33420</v>
      </c>
      <c r="G19" s="51">
        <v>4.2999999999999997E-2</v>
      </c>
      <c r="H19" s="48">
        <v>31244</v>
      </c>
      <c r="I19" s="51">
        <v>4.4999999999999998E-2</v>
      </c>
      <c r="J19" s="48">
        <v>24557</v>
      </c>
      <c r="K19" s="51">
        <v>5.0999999999999997E-2</v>
      </c>
      <c r="L19" s="48">
        <v>1787</v>
      </c>
      <c r="M19" s="51">
        <v>0.19700000000000001</v>
      </c>
      <c r="N19" s="48">
        <v>2087</v>
      </c>
      <c r="O19" s="51">
        <v>0.17899999999999999</v>
      </c>
      <c r="P19" s="48">
        <v>2814</v>
      </c>
      <c r="Q19" s="51">
        <v>0.158</v>
      </c>
      <c r="R19" s="48">
        <v>2176</v>
      </c>
      <c r="S19" s="49">
        <v>0.18</v>
      </c>
      <c r="T19" s="48">
        <v>2051</v>
      </c>
      <c r="U19" s="51">
        <v>0.192</v>
      </c>
      <c r="V19" s="48">
        <v>4217</v>
      </c>
      <c r="W19" s="51">
        <v>0.13100000000000001</v>
      </c>
      <c r="X19" s="48">
        <v>5123</v>
      </c>
      <c r="Y19" s="51">
        <v>0.109</v>
      </c>
      <c r="Z19" s="48">
        <v>1122</v>
      </c>
      <c r="AA19" s="51">
        <v>0.247</v>
      </c>
      <c r="AB19" s="48" t="s">
        <v>450</v>
      </c>
      <c r="AC19" s="51" t="s">
        <v>451</v>
      </c>
      <c r="AD19" s="21"/>
      <c r="AE19" s="21"/>
    </row>
    <row r="20" spans="1:31" ht="15">
      <c r="A20" s="154"/>
      <c r="B20" s="161"/>
      <c r="C20" s="57" t="s">
        <v>79</v>
      </c>
      <c r="D20" s="55">
        <v>5582</v>
      </c>
      <c r="E20" s="49">
        <v>0.111</v>
      </c>
      <c r="F20" s="48">
        <v>4220</v>
      </c>
      <c r="G20" s="51">
        <v>0.126</v>
      </c>
      <c r="H20" s="48">
        <v>3885</v>
      </c>
      <c r="I20" s="51">
        <v>0.13200000000000001</v>
      </c>
      <c r="J20" s="48">
        <v>3012</v>
      </c>
      <c r="K20" s="51">
        <v>0.15</v>
      </c>
      <c r="L20" s="48" t="s">
        <v>372</v>
      </c>
      <c r="M20" s="51" t="s">
        <v>373</v>
      </c>
      <c r="N20" s="48" t="s">
        <v>386</v>
      </c>
      <c r="O20" s="51" t="s">
        <v>387</v>
      </c>
      <c r="P20" s="48" t="s">
        <v>325</v>
      </c>
      <c r="Q20" s="51" t="s">
        <v>398</v>
      </c>
      <c r="R20" s="48" t="s">
        <v>401</v>
      </c>
      <c r="S20" s="49" t="s">
        <v>402</v>
      </c>
      <c r="T20" s="48" t="s">
        <v>410</v>
      </c>
      <c r="U20" s="51" t="s">
        <v>145</v>
      </c>
      <c r="V20" s="48" t="s">
        <v>419</v>
      </c>
      <c r="W20" s="51" t="s">
        <v>173</v>
      </c>
      <c r="X20" s="48" t="s">
        <v>423</v>
      </c>
      <c r="Y20" s="51" t="s">
        <v>424</v>
      </c>
      <c r="Z20" s="48" t="s">
        <v>142</v>
      </c>
      <c r="AA20" s="51" t="s">
        <v>143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142</v>
      </c>
      <c r="E21" s="49" t="s">
        <v>143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11097</v>
      </c>
      <c r="E22" s="49">
        <v>7.0999999999999994E-2</v>
      </c>
      <c r="F22" s="48">
        <v>6561</v>
      </c>
      <c r="G22" s="51">
        <v>9.2999999999999999E-2</v>
      </c>
      <c r="H22" s="48">
        <v>6350</v>
      </c>
      <c r="I22" s="51">
        <v>9.4E-2</v>
      </c>
      <c r="J22" s="48">
        <v>4248</v>
      </c>
      <c r="K22" s="51">
        <v>0.11600000000000001</v>
      </c>
      <c r="L22" s="48" t="s">
        <v>374</v>
      </c>
      <c r="M22" s="51" t="s">
        <v>97</v>
      </c>
      <c r="N22" s="48" t="s">
        <v>388</v>
      </c>
      <c r="O22" s="51" t="s">
        <v>389</v>
      </c>
      <c r="P22" s="48">
        <v>907</v>
      </c>
      <c r="Q22" s="51">
        <v>0.25</v>
      </c>
      <c r="R22" s="48" t="s">
        <v>403</v>
      </c>
      <c r="S22" s="49" t="s">
        <v>404</v>
      </c>
      <c r="T22" s="48" t="s">
        <v>411</v>
      </c>
      <c r="U22" s="51" t="s">
        <v>365</v>
      </c>
      <c r="V22" s="48" t="s">
        <v>420</v>
      </c>
      <c r="W22" s="51" t="s">
        <v>121</v>
      </c>
      <c r="X22" s="48">
        <v>3418</v>
      </c>
      <c r="Y22" s="51">
        <v>0.129</v>
      </c>
      <c r="Z22" s="48" t="s">
        <v>433</v>
      </c>
      <c r="AA22" s="51" t="s">
        <v>297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20383</v>
      </c>
      <c r="E23" s="49">
        <v>5.1999999999999998E-2</v>
      </c>
      <c r="F23" s="48">
        <v>20383</v>
      </c>
      <c r="G23" s="51">
        <v>5.1999999999999998E-2</v>
      </c>
      <c r="H23" s="48">
        <v>20383</v>
      </c>
      <c r="I23" s="51">
        <v>5.1999999999999998E-2</v>
      </c>
      <c r="J23" s="48">
        <v>17544</v>
      </c>
      <c r="K23" s="51">
        <v>5.6000000000000001E-2</v>
      </c>
      <c r="L23" s="48">
        <v>1153</v>
      </c>
      <c r="M23" s="51">
        <v>0.221</v>
      </c>
      <c r="N23" s="48">
        <v>856</v>
      </c>
      <c r="O23" s="51">
        <v>0.25600000000000001</v>
      </c>
      <c r="P23" s="48">
        <v>829</v>
      </c>
      <c r="Q23" s="51">
        <v>0.26500000000000001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40459</v>
      </c>
      <c r="E24" s="49">
        <v>3.5000000000000003E-2</v>
      </c>
      <c r="F24" s="48">
        <v>40459</v>
      </c>
      <c r="G24" s="51">
        <v>3.5000000000000003E-2</v>
      </c>
      <c r="H24" s="48">
        <v>40459</v>
      </c>
      <c r="I24" s="51">
        <v>3.5000000000000003E-2</v>
      </c>
      <c r="J24" s="48">
        <v>25082</v>
      </c>
      <c r="K24" s="51">
        <v>4.7E-2</v>
      </c>
      <c r="L24" s="48">
        <v>5140</v>
      </c>
      <c r="M24" s="51">
        <v>0.105</v>
      </c>
      <c r="N24" s="48">
        <v>4156</v>
      </c>
      <c r="O24" s="51">
        <v>0.11600000000000001</v>
      </c>
      <c r="P24" s="48">
        <v>6082</v>
      </c>
      <c r="Q24" s="51">
        <v>9.5000000000000001E-2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37904</v>
      </c>
      <c r="E25" s="49">
        <v>3.6999999999999998E-2</v>
      </c>
      <c r="F25" s="48">
        <v>37904</v>
      </c>
      <c r="G25" s="51">
        <v>3.6999999999999998E-2</v>
      </c>
      <c r="H25" s="48">
        <v>37904</v>
      </c>
      <c r="I25" s="51">
        <v>3.6999999999999998E-2</v>
      </c>
      <c r="J25" s="48">
        <v>27569</v>
      </c>
      <c r="K25" s="51">
        <v>4.4999999999999998E-2</v>
      </c>
      <c r="L25" s="48">
        <v>3355</v>
      </c>
      <c r="M25" s="51">
        <v>0.13</v>
      </c>
      <c r="N25" s="48">
        <v>2963</v>
      </c>
      <c r="O25" s="51">
        <v>0.13700000000000001</v>
      </c>
      <c r="P25" s="48">
        <v>4017</v>
      </c>
      <c r="Q25" s="51">
        <v>0.11700000000000001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16467</v>
      </c>
      <c r="E26" s="49">
        <v>5.8000000000000003E-2</v>
      </c>
      <c r="F26" s="48">
        <v>16467</v>
      </c>
      <c r="G26" s="51">
        <v>5.8000000000000003E-2</v>
      </c>
      <c r="H26" s="48">
        <v>16467</v>
      </c>
      <c r="I26" s="51">
        <v>5.8000000000000003E-2</v>
      </c>
      <c r="J26" s="48">
        <v>8704</v>
      </c>
      <c r="K26" s="51">
        <v>8.1000000000000003E-2</v>
      </c>
      <c r="L26" s="48">
        <v>1802</v>
      </c>
      <c r="M26" s="51">
        <v>0.17699999999999999</v>
      </c>
      <c r="N26" s="48">
        <v>2781</v>
      </c>
      <c r="O26" s="51">
        <v>0.14199999999999999</v>
      </c>
      <c r="P26" s="48">
        <v>3179</v>
      </c>
      <c r="Q26" s="51">
        <v>0.13200000000000001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31703</v>
      </c>
      <c r="E27" s="49">
        <v>4.1000000000000002E-2</v>
      </c>
      <c r="F27" s="48">
        <v>31703</v>
      </c>
      <c r="G27" s="51">
        <v>4.1000000000000002E-2</v>
      </c>
      <c r="H27" s="48">
        <v>31703</v>
      </c>
      <c r="I27" s="51">
        <v>4.1000000000000002E-2</v>
      </c>
      <c r="J27" s="48">
        <v>18476</v>
      </c>
      <c r="K27" s="51">
        <v>5.6000000000000001E-2</v>
      </c>
      <c r="L27" s="48">
        <v>2828</v>
      </c>
      <c r="M27" s="51">
        <v>0.14399999999999999</v>
      </c>
      <c r="N27" s="48">
        <v>4236</v>
      </c>
      <c r="O27" s="51">
        <v>0.115</v>
      </c>
      <c r="P27" s="48">
        <v>6163</v>
      </c>
      <c r="Q27" s="51">
        <v>9.5000000000000001E-2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7126</v>
      </c>
      <c r="E28" s="49">
        <v>0.09</v>
      </c>
      <c r="F28" s="48">
        <v>7126</v>
      </c>
      <c r="G28" s="51">
        <v>0.09</v>
      </c>
      <c r="H28" s="48">
        <v>7126</v>
      </c>
      <c r="I28" s="51">
        <v>0.09</v>
      </c>
      <c r="J28" s="48">
        <v>6056</v>
      </c>
      <c r="K28" s="51">
        <v>9.8000000000000004E-2</v>
      </c>
      <c r="L28" s="48" t="s">
        <v>366</v>
      </c>
      <c r="M28" s="51" t="s">
        <v>367</v>
      </c>
      <c r="N28" s="48" t="s">
        <v>380</v>
      </c>
      <c r="O28" s="51" t="s">
        <v>381</v>
      </c>
      <c r="P28" s="48" t="s">
        <v>395</v>
      </c>
      <c r="Q28" s="51" t="s">
        <v>121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25744</v>
      </c>
      <c r="E29" s="49">
        <v>4.7E-2</v>
      </c>
      <c r="F29" s="48">
        <v>25744</v>
      </c>
      <c r="G29" s="51">
        <v>4.7E-2</v>
      </c>
      <c r="H29" s="48">
        <v>25744</v>
      </c>
      <c r="I29" s="51">
        <v>4.7E-2</v>
      </c>
      <c r="J29" s="48">
        <v>23754</v>
      </c>
      <c r="K29" s="51">
        <v>4.9000000000000002E-2</v>
      </c>
      <c r="L29" s="48" t="s">
        <v>368</v>
      </c>
      <c r="M29" s="51" t="s">
        <v>147</v>
      </c>
      <c r="N29" s="48" t="s">
        <v>382</v>
      </c>
      <c r="O29" s="51" t="s">
        <v>383</v>
      </c>
      <c r="P29" s="48">
        <v>787</v>
      </c>
      <c r="Q29" s="51">
        <v>0.26900000000000002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9387</v>
      </c>
      <c r="E30" s="49">
        <v>7.9000000000000001E-2</v>
      </c>
      <c r="F30" s="48">
        <v>9387</v>
      </c>
      <c r="G30" s="51">
        <v>7.9000000000000001E-2</v>
      </c>
      <c r="H30" s="48">
        <v>9387</v>
      </c>
      <c r="I30" s="51">
        <v>7.9000000000000001E-2</v>
      </c>
      <c r="J30" s="48">
        <v>8356</v>
      </c>
      <c r="K30" s="51">
        <v>8.4000000000000005E-2</v>
      </c>
      <c r="L30" s="48" t="s">
        <v>369</v>
      </c>
      <c r="M30" s="51" t="s">
        <v>370</v>
      </c>
      <c r="N30" s="48" t="s">
        <v>384</v>
      </c>
      <c r="O30" s="51" t="s">
        <v>385</v>
      </c>
      <c r="P30" s="48" t="s">
        <v>396</v>
      </c>
      <c r="Q30" s="51" t="s">
        <v>397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11372</v>
      </c>
      <c r="E31" s="49">
        <v>7.2999999999999995E-2</v>
      </c>
      <c r="F31" s="48">
        <v>11372</v>
      </c>
      <c r="G31" s="51">
        <v>7.2999999999999995E-2</v>
      </c>
      <c r="H31" s="48">
        <v>11372</v>
      </c>
      <c r="I31" s="51">
        <v>7.2999999999999995E-2</v>
      </c>
      <c r="J31" s="48">
        <v>5751</v>
      </c>
      <c r="K31" s="51">
        <v>0.105</v>
      </c>
      <c r="L31" s="48">
        <v>886</v>
      </c>
      <c r="M31" s="51">
        <v>0.27100000000000002</v>
      </c>
      <c r="N31" s="48">
        <v>1149</v>
      </c>
      <c r="O31" s="51">
        <v>0.23</v>
      </c>
      <c r="P31" s="48">
        <v>3587</v>
      </c>
      <c r="Q31" s="51">
        <v>0.129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108928</v>
      </c>
      <c r="E32" s="49">
        <v>1.9E-2</v>
      </c>
      <c r="F32" s="48">
        <v>6553</v>
      </c>
      <c r="G32" s="51">
        <v>9.8000000000000004E-2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6553</v>
      </c>
      <c r="S32" s="49">
        <v>9.8000000000000004E-2</v>
      </c>
      <c r="T32" s="48">
        <v>18404</v>
      </c>
      <c r="U32" s="51">
        <v>5.6000000000000001E-2</v>
      </c>
      <c r="V32" s="48">
        <v>16268</v>
      </c>
      <c r="W32" s="51">
        <v>5.8999999999999997E-2</v>
      </c>
      <c r="X32" s="48">
        <v>64364</v>
      </c>
      <c r="Y32" s="51">
        <v>2.7E-2</v>
      </c>
      <c r="Z32" s="48">
        <v>3339</v>
      </c>
      <c r="AA32" s="51">
        <v>0.13600000000000001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10008</v>
      </c>
      <c r="E33" s="49">
        <v>7.5999999999999998E-2</v>
      </c>
      <c r="F33" s="48">
        <v>9574</v>
      </c>
      <c r="G33" s="51">
        <v>7.8E-2</v>
      </c>
      <c r="H33" s="48">
        <v>9574</v>
      </c>
      <c r="I33" s="51">
        <v>7.8E-2</v>
      </c>
      <c r="J33" s="48">
        <v>5487</v>
      </c>
      <c r="K33" s="51">
        <v>0.105</v>
      </c>
      <c r="L33" s="48" t="s">
        <v>371</v>
      </c>
      <c r="M33" s="51" t="s">
        <v>240</v>
      </c>
      <c r="N33" s="48">
        <v>845</v>
      </c>
      <c r="O33" s="51">
        <v>0.26200000000000001</v>
      </c>
      <c r="P33" s="48">
        <v>2882</v>
      </c>
      <c r="Q33" s="51">
        <v>0.14000000000000001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148</v>
      </c>
      <c r="AC33" s="51" t="s">
        <v>149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81134</v>
      </c>
      <c r="E34" s="49">
        <v>2.4E-2</v>
      </c>
      <c r="F34" s="48">
        <v>36600</v>
      </c>
      <c r="G34" s="51">
        <v>3.9E-2</v>
      </c>
      <c r="H34" s="48">
        <v>34560</v>
      </c>
      <c r="I34" s="51">
        <v>0.04</v>
      </c>
      <c r="J34" s="48">
        <v>24854</v>
      </c>
      <c r="K34" s="51">
        <v>4.8000000000000001E-2</v>
      </c>
      <c r="L34" s="48">
        <v>2067</v>
      </c>
      <c r="M34" s="51">
        <v>0.17199999999999999</v>
      </c>
      <c r="N34" s="48">
        <v>2786</v>
      </c>
      <c r="O34" s="51">
        <v>0.14499999999999999</v>
      </c>
      <c r="P34" s="48">
        <v>4853</v>
      </c>
      <c r="Q34" s="51">
        <v>0.11</v>
      </c>
      <c r="R34" s="48">
        <v>2039</v>
      </c>
      <c r="S34" s="49">
        <v>0.182</v>
      </c>
      <c r="T34" s="48">
        <v>11232</v>
      </c>
      <c r="U34" s="51">
        <v>7.1999999999999995E-2</v>
      </c>
      <c r="V34" s="48">
        <v>5812</v>
      </c>
      <c r="W34" s="51">
        <v>0.10299999999999999</v>
      </c>
      <c r="X34" s="48">
        <v>26053</v>
      </c>
      <c r="Y34" s="51">
        <v>4.4999999999999998E-2</v>
      </c>
      <c r="Z34" s="48">
        <v>1230</v>
      </c>
      <c r="AA34" s="51">
        <v>0.22900000000000001</v>
      </c>
      <c r="AB34" s="48" t="s">
        <v>439</v>
      </c>
      <c r="AC34" s="51" t="s">
        <v>440</v>
      </c>
      <c r="AD34" s="21"/>
      <c r="AE34" s="21"/>
    </row>
    <row r="35" spans="1:31" ht="15">
      <c r="A35" s="154"/>
      <c r="B35" s="154"/>
      <c r="C35" s="23" t="s">
        <v>69</v>
      </c>
      <c r="D35" s="55">
        <v>157816</v>
      </c>
      <c r="E35" s="49">
        <v>1.4E-2</v>
      </c>
      <c r="F35" s="48">
        <v>112937</v>
      </c>
      <c r="G35" s="51">
        <v>1.7999999999999999E-2</v>
      </c>
      <c r="H35" s="48">
        <v>109708</v>
      </c>
      <c r="I35" s="51">
        <v>1.9E-2</v>
      </c>
      <c r="J35" s="48">
        <v>73744</v>
      </c>
      <c r="K35" s="51">
        <v>2.5000000000000001E-2</v>
      </c>
      <c r="L35" s="48">
        <v>8113</v>
      </c>
      <c r="M35" s="51">
        <v>8.3000000000000004E-2</v>
      </c>
      <c r="N35" s="48">
        <v>10395</v>
      </c>
      <c r="O35" s="51">
        <v>7.1999999999999995E-2</v>
      </c>
      <c r="P35" s="48">
        <v>17456</v>
      </c>
      <c r="Q35" s="51">
        <v>5.5E-2</v>
      </c>
      <c r="R35" s="48">
        <v>3229</v>
      </c>
      <c r="S35" s="49">
        <v>0.13800000000000001</v>
      </c>
      <c r="T35" s="48">
        <v>5417</v>
      </c>
      <c r="U35" s="51">
        <v>0.106</v>
      </c>
      <c r="V35" s="48">
        <v>8542</v>
      </c>
      <c r="W35" s="51">
        <v>8.1000000000000003E-2</v>
      </c>
      <c r="X35" s="48">
        <v>29405</v>
      </c>
      <c r="Y35" s="51">
        <v>4.2000000000000003E-2</v>
      </c>
      <c r="Z35" s="48">
        <v>1434</v>
      </c>
      <c r="AA35" s="51">
        <v>0.20499999999999999</v>
      </c>
      <c r="AB35" s="48" t="s">
        <v>441</v>
      </c>
      <c r="AC35" s="51" t="s">
        <v>442</v>
      </c>
      <c r="AD35" s="21"/>
      <c r="AE35" s="21"/>
    </row>
    <row r="36" spans="1:31" ht="15">
      <c r="A36" s="154"/>
      <c r="B36" s="154"/>
      <c r="C36" s="23" t="s">
        <v>70</v>
      </c>
      <c r="D36" s="55">
        <v>76726</v>
      </c>
      <c r="E36" s="49">
        <v>2.4E-2</v>
      </c>
      <c r="F36" s="48">
        <v>65431</v>
      </c>
      <c r="G36" s="51">
        <v>2.7E-2</v>
      </c>
      <c r="H36" s="48">
        <v>64201</v>
      </c>
      <c r="I36" s="51">
        <v>2.7E-2</v>
      </c>
      <c r="J36" s="48">
        <v>46885</v>
      </c>
      <c r="K36" s="51">
        <v>3.3000000000000002E-2</v>
      </c>
      <c r="L36" s="48">
        <v>6423</v>
      </c>
      <c r="M36" s="51">
        <v>9.4E-2</v>
      </c>
      <c r="N36" s="48">
        <v>4889</v>
      </c>
      <c r="O36" s="51">
        <v>0.107</v>
      </c>
      <c r="P36" s="48">
        <v>6004</v>
      </c>
      <c r="Q36" s="51">
        <v>9.6000000000000002E-2</v>
      </c>
      <c r="R36" s="48">
        <v>1230</v>
      </c>
      <c r="S36" s="49">
        <v>0.222</v>
      </c>
      <c r="T36" s="48">
        <v>1450</v>
      </c>
      <c r="U36" s="51">
        <v>0.20699999999999999</v>
      </c>
      <c r="V36" s="48">
        <v>1669</v>
      </c>
      <c r="W36" s="51">
        <v>0.189</v>
      </c>
      <c r="X36" s="48">
        <v>7628</v>
      </c>
      <c r="Y36" s="51">
        <v>8.5999999999999993E-2</v>
      </c>
      <c r="Z36" s="48" t="s">
        <v>428</v>
      </c>
      <c r="AA36" s="51" t="s">
        <v>339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>
        <v>3804</v>
      </c>
      <c r="E37" s="49">
        <v>0.127</v>
      </c>
      <c r="F37" s="48">
        <v>1704</v>
      </c>
      <c r="G37" s="51">
        <v>0.192</v>
      </c>
      <c r="H37" s="48">
        <v>1649</v>
      </c>
      <c r="I37" s="51">
        <v>0.19500000000000001</v>
      </c>
      <c r="J37" s="48">
        <v>1295</v>
      </c>
      <c r="K37" s="51">
        <v>0.22</v>
      </c>
      <c r="L37" s="48" t="s">
        <v>142</v>
      </c>
      <c r="M37" s="51" t="s">
        <v>143</v>
      </c>
      <c r="N37" s="48" t="s">
        <v>378</v>
      </c>
      <c r="O37" s="51" t="s">
        <v>379</v>
      </c>
      <c r="P37" s="48" t="s">
        <v>393</v>
      </c>
      <c r="Q37" s="51" t="s">
        <v>394</v>
      </c>
      <c r="R37" s="48" t="s">
        <v>142</v>
      </c>
      <c r="S37" s="49" t="s">
        <v>143</v>
      </c>
      <c r="T37" s="48" t="s">
        <v>408</v>
      </c>
      <c r="U37" s="51" t="s">
        <v>409</v>
      </c>
      <c r="V37" s="48" t="s">
        <v>415</v>
      </c>
      <c r="W37" s="51" t="s">
        <v>416</v>
      </c>
      <c r="X37" s="48">
        <v>1278</v>
      </c>
      <c r="Y37" s="51">
        <v>0.214</v>
      </c>
      <c r="Z37" s="48" t="s">
        <v>429</v>
      </c>
      <c r="AA37" s="51" t="s">
        <v>430</v>
      </c>
      <c r="AB37" s="48" t="s">
        <v>443</v>
      </c>
      <c r="AC37" s="51" t="s">
        <v>444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8</v>
      </c>
      <c r="B5" s="162" t="s">
        <v>1</v>
      </c>
      <c r="C5" s="163"/>
      <c r="D5" s="54">
        <v>29490</v>
      </c>
      <c r="E5" s="47">
        <v>0.01</v>
      </c>
      <c r="F5" s="46">
        <v>18511</v>
      </c>
      <c r="G5" s="50">
        <v>5.0999999999999997E-2</v>
      </c>
      <c r="H5" s="46">
        <v>18024</v>
      </c>
      <c r="I5" s="50">
        <v>5.1999999999999998E-2</v>
      </c>
      <c r="J5" s="46">
        <v>13353</v>
      </c>
      <c r="K5" s="50">
        <v>7.2999999999999995E-2</v>
      </c>
      <c r="L5" s="46" t="s">
        <v>90</v>
      </c>
      <c r="M5" s="50" t="s">
        <v>91</v>
      </c>
      <c r="N5" s="46" t="s">
        <v>96</v>
      </c>
      <c r="O5" s="50" t="s">
        <v>97</v>
      </c>
      <c r="P5" s="46">
        <v>2310</v>
      </c>
      <c r="Q5" s="50">
        <v>0.215</v>
      </c>
      <c r="R5" s="46" t="s">
        <v>102</v>
      </c>
      <c r="S5" s="47" t="s">
        <v>103</v>
      </c>
      <c r="T5" s="46" t="s">
        <v>116</v>
      </c>
      <c r="U5" s="50" t="s">
        <v>117</v>
      </c>
      <c r="V5" s="46">
        <v>2542</v>
      </c>
      <c r="W5" s="50">
        <v>0.20599999999999999</v>
      </c>
      <c r="X5" s="46">
        <v>6884</v>
      </c>
      <c r="Y5" s="50">
        <v>0.12</v>
      </c>
      <c r="Z5" s="46" t="s">
        <v>129</v>
      </c>
      <c r="AA5" s="50" t="s">
        <v>130</v>
      </c>
      <c r="AB5" s="46" t="s">
        <v>142</v>
      </c>
      <c r="AC5" s="50" t="s">
        <v>143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15038</v>
      </c>
      <c r="E6" s="49">
        <v>6.6000000000000003E-2</v>
      </c>
      <c r="F6" s="48">
        <v>10910</v>
      </c>
      <c r="G6" s="51">
        <v>8.6999999999999994E-2</v>
      </c>
      <c r="H6" s="48">
        <v>10648</v>
      </c>
      <c r="I6" s="51">
        <v>8.8999999999999996E-2</v>
      </c>
      <c r="J6" s="48">
        <v>9939</v>
      </c>
      <c r="K6" s="51">
        <v>9.4E-2</v>
      </c>
      <c r="L6" s="48" t="s">
        <v>515</v>
      </c>
      <c r="M6" s="51" t="s">
        <v>516</v>
      </c>
      <c r="N6" s="48" t="s">
        <v>529</v>
      </c>
      <c r="O6" s="51" t="s">
        <v>530</v>
      </c>
      <c r="P6" s="48" t="s">
        <v>550</v>
      </c>
      <c r="Q6" s="51" t="s">
        <v>551</v>
      </c>
      <c r="R6" s="48" t="s">
        <v>555</v>
      </c>
      <c r="S6" s="49" t="s">
        <v>528</v>
      </c>
      <c r="T6" s="48" t="s">
        <v>563</v>
      </c>
      <c r="U6" s="51" t="s">
        <v>397</v>
      </c>
      <c r="V6" s="48" t="s">
        <v>142</v>
      </c>
      <c r="W6" s="51" t="s">
        <v>143</v>
      </c>
      <c r="X6" s="48">
        <v>3157</v>
      </c>
      <c r="Y6" s="51">
        <v>0.187</v>
      </c>
      <c r="Z6" s="48" t="s">
        <v>352</v>
      </c>
      <c r="AA6" s="51" t="s">
        <v>530</v>
      </c>
      <c r="AB6" s="48" t="s">
        <v>142</v>
      </c>
      <c r="AC6" s="51" t="s">
        <v>143</v>
      </c>
      <c r="AD6" s="21"/>
      <c r="AE6" s="21"/>
    </row>
    <row r="7" spans="1:31" ht="15">
      <c r="A7" s="154"/>
      <c r="B7" s="164"/>
      <c r="C7" s="57" t="s">
        <v>46</v>
      </c>
      <c r="D7" s="55">
        <v>14452</v>
      </c>
      <c r="E7" s="49">
        <v>6.5000000000000002E-2</v>
      </c>
      <c r="F7" s="48">
        <v>7601</v>
      </c>
      <c r="G7" s="51">
        <v>0.107</v>
      </c>
      <c r="H7" s="48">
        <v>7376</v>
      </c>
      <c r="I7" s="51">
        <v>0.109</v>
      </c>
      <c r="J7" s="48">
        <v>3414</v>
      </c>
      <c r="K7" s="51">
        <v>0.17499999999999999</v>
      </c>
      <c r="L7" s="48" t="s">
        <v>517</v>
      </c>
      <c r="M7" s="51" t="s">
        <v>397</v>
      </c>
      <c r="N7" s="48" t="s">
        <v>531</v>
      </c>
      <c r="O7" s="51" t="s">
        <v>532</v>
      </c>
      <c r="P7" s="48">
        <v>2145</v>
      </c>
      <c r="Q7" s="51">
        <v>0.223</v>
      </c>
      <c r="R7" s="48" t="s">
        <v>556</v>
      </c>
      <c r="S7" s="49" t="s">
        <v>545</v>
      </c>
      <c r="T7" s="48" t="s">
        <v>564</v>
      </c>
      <c r="U7" s="51" t="s">
        <v>565</v>
      </c>
      <c r="V7" s="48">
        <v>2542</v>
      </c>
      <c r="W7" s="51">
        <v>0.20599999999999999</v>
      </c>
      <c r="X7" s="48">
        <v>3727</v>
      </c>
      <c r="Y7" s="51">
        <v>0.17599999999999999</v>
      </c>
      <c r="Z7" s="48" t="s">
        <v>142</v>
      </c>
      <c r="AA7" s="51" t="s">
        <v>143</v>
      </c>
      <c r="AB7" s="48" t="s">
        <v>142</v>
      </c>
      <c r="AC7" s="51" t="s">
        <v>143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4309</v>
      </c>
      <c r="E8" s="49">
        <v>0.159</v>
      </c>
      <c r="F8" s="48">
        <v>2981</v>
      </c>
      <c r="G8" s="51">
        <v>0.19600000000000001</v>
      </c>
      <c r="H8" s="48">
        <v>2829</v>
      </c>
      <c r="I8" s="51">
        <v>0.20100000000000001</v>
      </c>
      <c r="J8" s="48">
        <v>2341</v>
      </c>
      <c r="K8" s="51">
        <v>0.223</v>
      </c>
      <c r="L8" s="48" t="s">
        <v>142</v>
      </c>
      <c r="M8" s="51" t="s">
        <v>143</v>
      </c>
      <c r="N8" s="48" t="s">
        <v>142</v>
      </c>
      <c r="O8" s="51" t="s">
        <v>143</v>
      </c>
      <c r="P8" s="48" t="s">
        <v>536</v>
      </c>
      <c r="Q8" s="51" t="s">
        <v>251</v>
      </c>
      <c r="R8" s="48" t="s">
        <v>142</v>
      </c>
      <c r="S8" s="49" t="s">
        <v>143</v>
      </c>
      <c r="T8" s="48" t="s">
        <v>559</v>
      </c>
      <c r="U8" s="51" t="s">
        <v>535</v>
      </c>
      <c r="V8" s="48" t="s">
        <v>142</v>
      </c>
      <c r="W8" s="51" t="s">
        <v>143</v>
      </c>
      <c r="X8" s="48" t="s">
        <v>142</v>
      </c>
      <c r="Y8" s="51" t="s">
        <v>143</v>
      </c>
      <c r="Z8" s="48" t="s">
        <v>142</v>
      </c>
      <c r="AA8" s="51" t="s">
        <v>143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9067</v>
      </c>
      <c r="E9" s="49">
        <v>9.5000000000000001E-2</v>
      </c>
      <c r="F9" s="48">
        <v>7808</v>
      </c>
      <c r="G9" s="51">
        <v>0.106</v>
      </c>
      <c r="H9" s="48">
        <v>7571</v>
      </c>
      <c r="I9" s="51">
        <v>0.108</v>
      </c>
      <c r="J9" s="48">
        <v>5703</v>
      </c>
      <c r="K9" s="51">
        <v>0.13200000000000001</v>
      </c>
      <c r="L9" s="48" t="s">
        <v>505</v>
      </c>
      <c r="M9" s="51" t="s">
        <v>221</v>
      </c>
      <c r="N9" s="48" t="s">
        <v>520</v>
      </c>
      <c r="O9" s="51" t="s">
        <v>225</v>
      </c>
      <c r="P9" s="48" t="s">
        <v>537</v>
      </c>
      <c r="Q9" s="51" t="s">
        <v>175</v>
      </c>
      <c r="R9" s="48" t="s">
        <v>552</v>
      </c>
      <c r="S9" s="49" t="s">
        <v>553</v>
      </c>
      <c r="T9" s="48" t="s">
        <v>268</v>
      </c>
      <c r="U9" s="51" t="s">
        <v>506</v>
      </c>
      <c r="V9" s="48" t="s">
        <v>569</v>
      </c>
      <c r="W9" s="51" t="s">
        <v>207</v>
      </c>
      <c r="X9" s="48" t="s">
        <v>142</v>
      </c>
      <c r="Y9" s="51" t="s">
        <v>143</v>
      </c>
      <c r="Z9" s="48" t="s">
        <v>142</v>
      </c>
      <c r="AA9" s="51" t="s">
        <v>143</v>
      </c>
      <c r="AB9" s="48" t="s">
        <v>142</v>
      </c>
      <c r="AC9" s="51" t="s">
        <v>143</v>
      </c>
      <c r="AD9" s="21"/>
      <c r="AE9" s="21"/>
    </row>
    <row r="10" spans="1:31" ht="15">
      <c r="A10" s="154"/>
      <c r="B10" s="164"/>
      <c r="C10" s="57" t="s">
        <v>74</v>
      </c>
      <c r="D10" s="55">
        <v>9933</v>
      </c>
      <c r="E10" s="49">
        <v>9.2999999999999999E-2</v>
      </c>
      <c r="F10" s="48">
        <v>7524</v>
      </c>
      <c r="G10" s="51">
        <v>0.113</v>
      </c>
      <c r="H10" s="48">
        <v>7427</v>
      </c>
      <c r="I10" s="51">
        <v>0.114</v>
      </c>
      <c r="J10" s="48">
        <v>5273</v>
      </c>
      <c r="K10" s="51">
        <v>0.14299999999999999</v>
      </c>
      <c r="L10" s="48" t="s">
        <v>266</v>
      </c>
      <c r="M10" s="51" t="s">
        <v>418</v>
      </c>
      <c r="N10" s="48" t="s">
        <v>521</v>
      </c>
      <c r="O10" s="51" t="s">
        <v>498</v>
      </c>
      <c r="P10" s="48" t="s">
        <v>538</v>
      </c>
      <c r="Q10" s="51" t="s">
        <v>188</v>
      </c>
      <c r="R10" s="48" t="s">
        <v>142</v>
      </c>
      <c r="S10" s="49" t="s">
        <v>143</v>
      </c>
      <c r="T10" s="48" t="s">
        <v>142</v>
      </c>
      <c r="U10" s="51" t="s">
        <v>143</v>
      </c>
      <c r="V10" s="48" t="s">
        <v>570</v>
      </c>
      <c r="W10" s="51" t="s">
        <v>541</v>
      </c>
      <c r="X10" s="48" t="s">
        <v>573</v>
      </c>
      <c r="Y10" s="51" t="s">
        <v>476</v>
      </c>
      <c r="Z10" s="48" t="s">
        <v>142</v>
      </c>
      <c r="AA10" s="51" t="s">
        <v>143</v>
      </c>
      <c r="AB10" s="48" t="s">
        <v>142</v>
      </c>
      <c r="AC10" s="51" t="s">
        <v>143</v>
      </c>
      <c r="AD10" s="21"/>
      <c r="AE10" s="21"/>
    </row>
    <row r="11" spans="1:31" ht="15">
      <c r="A11" s="154"/>
      <c r="B11" s="164"/>
      <c r="C11" s="57" t="s">
        <v>48</v>
      </c>
      <c r="D11" s="55">
        <v>6181</v>
      </c>
      <c r="E11" s="49">
        <v>0.129</v>
      </c>
      <c r="F11" s="48" t="s">
        <v>472</v>
      </c>
      <c r="G11" s="51" t="s">
        <v>473</v>
      </c>
      <c r="H11" s="48" t="s">
        <v>472</v>
      </c>
      <c r="I11" s="51" t="s">
        <v>473</v>
      </c>
      <c r="J11" s="48" t="s">
        <v>142</v>
      </c>
      <c r="K11" s="51" t="s">
        <v>143</v>
      </c>
      <c r="L11" s="48" t="s">
        <v>142</v>
      </c>
      <c r="M11" s="51" t="s">
        <v>143</v>
      </c>
      <c r="N11" s="48" t="s">
        <v>142</v>
      </c>
      <c r="O11" s="51" t="s">
        <v>143</v>
      </c>
      <c r="P11" s="48" t="s">
        <v>142</v>
      </c>
      <c r="Q11" s="51" t="s">
        <v>143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5949</v>
      </c>
      <c r="Y11" s="51">
        <v>0.13200000000000001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26140</v>
      </c>
      <c r="E12" s="49">
        <v>2.1999999999999999E-2</v>
      </c>
      <c r="F12" s="48">
        <v>15887</v>
      </c>
      <c r="G12" s="51">
        <v>5.8000000000000003E-2</v>
      </c>
      <c r="H12" s="48">
        <v>15527</v>
      </c>
      <c r="I12" s="51">
        <v>5.8999999999999997E-2</v>
      </c>
      <c r="J12" s="48">
        <v>11288</v>
      </c>
      <c r="K12" s="51">
        <v>8.1000000000000003E-2</v>
      </c>
      <c r="L12" s="48" t="s">
        <v>519</v>
      </c>
      <c r="M12" s="51" t="s">
        <v>454</v>
      </c>
      <c r="N12" s="48" t="s">
        <v>534</v>
      </c>
      <c r="O12" s="51" t="s">
        <v>535</v>
      </c>
      <c r="P12" s="48">
        <v>2153</v>
      </c>
      <c r="Q12" s="51">
        <v>0.221</v>
      </c>
      <c r="R12" s="48" t="s">
        <v>371</v>
      </c>
      <c r="S12" s="49" t="s">
        <v>558</v>
      </c>
      <c r="T12" s="48" t="s">
        <v>567</v>
      </c>
      <c r="U12" s="51" t="s">
        <v>568</v>
      </c>
      <c r="V12" s="48">
        <v>2147</v>
      </c>
      <c r="W12" s="51">
        <v>0.221</v>
      </c>
      <c r="X12" s="48">
        <v>6599</v>
      </c>
      <c r="Y12" s="51">
        <v>0.123</v>
      </c>
      <c r="Z12" s="48" t="s">
        <v>129</v>
      </c>
      <c r="AA12" s="51" t="s">
        <v>130</v>
      </c>
      <c r="AB12" s="48" t="s">
        <v>142</v>
      </c>
      <c r="AC12" s="51" t="s">
        <v>143</v>
      </c>
      <c r="AD12" s="21"/>
      <c r="AE12" s="21"/>
    </row>
    <row r="13" spans="1:31" ht="15">
      <c r="A13" s="154"/>
      <c r="B13" s="164"/>
      <c r="C13" s="57" t="s">
        <v>75</v>
      </c>
      <c r="D13" s="55">
        <v>2213</v>
      </c>
      <c r="E13" s="49">
        <v>0.25800000000000001</v>
      </c>
      <c r="F13" s="48" t="s">
        <v>477</v>
      </c>
      <c r="G13" s="51" t="s">
        <v>132</v>
      </c>
      <c r="H13" s="48" t="s">
        <v>477</v>
      </c>
      <c r="I13" s="51" t="s">
        <v>132</v>
      </c>
      <c r="J13" s="48" t="s">
        <v>504</v>
      </c>
      <c r="K13" s="51" t="s">
        <v>168</v>
      </c>
      <c r="L13" s="48" t="s">
        <v>142</v>
      </c>
      <c r="M13" s="51" t="s">
        <v>143</v>
      </c>
      <c r="N13" s="48" t="s">
        <v>142</v>
      </c>
      <c r="O13" s="51" t="s">
        <v>143</v>
      </c>
      <c r="P13" s="48" t="s">
        <v>142</v>
      </c>
      <c r="Q13" s="51" t="s">
        <v>143</v>
      </c>
      <c r="R13" s="48" t="s">
        <v>142</v>
      </c>
      <c r="S13" s="49" t="s">
        <v>143</v>
      </c>
      <c r="T13" s="48" t="s">
        <v>142</v>
      </c>
      <c r="U13" s="51" t="s">
        <v>143</v>
      </c>
      <c r="V13" s="48" t="s">
        <v>142</v>
      </c>
      <c r="W13" s="51" t="s">
        <v>143</v>
      </c>
      <c r="X13" s="48" t="s">
        <v>578</v>
      </c>
      <c r="Y13" s="51" t="s">
        <v>579</v>
      </c>
      <c r="Z13" s="48" t="s">
        <v>142</v>
      </c>
      <c r="AA13" s="51" t="s">
        <v>143</v>
      </c>
      <c r="AB13" s="48" t="s">
        <v>142</v>
      </c>
      <c r="AC13" s="51" t="s">
        <v>143</v>
      </c>
      <c r="AD13" s="21"/>
      <c r="AE13" s="21"/>
    </row>
    <row r="14" spans="1:31" ht="15">
      <c r="A14" s="154"/>
      <c r="B14" s="164"/>
      <c r="C14" s="57" t="s">
        <v>51</v>
      </c>
      <c r="D14" s="55" t="s">
        <v>468</v>
      </c>
      <c r="E14" s="49" t="s">
        <v>469</v>
      </c>
      <c r="F14" s="48" t="s">
        <v>478</v>
      </c>
      <c r="G14" s="51" t="s">
        <v>447</v>
      </c>
      <c r="H14" s="48" t="s">
        <v>485</v>
      </c>
      <c r="I14" s="51" t="s">
        <v>486</v>
      </c>
      <c r="J14" s="48" t="s">
        <v>396</v>
      </c>
      <c r="K14" s="51" t="s">
        <v>115</v>
      </c>
      <c r="L14" s="48" t="s">
        <v>142</v>
      </c>
      <c r="M14" s="51" t="s">
        <v>143</v>
      </c>
      <c r="N14" s="48" t="s">
        <v>142</v>
      </c>
      <c r="O14" s="51" t="s">
        <v>143</v>
      </c>
      <c r="P14" s="48" t="s">
        <v>142</v>
      </c>
      <c r="Q14" s="51" t="s">
        <v>143</v>
      </c>
      <c r="R14" s="48" t="s">
        <v>142</v>
      </c>
      <c r="S14" s="49" t="s">
        <v>143</v>
      </c>
      <c r="T14" s="48" t="s">
        <v>142</v>
      </c>
      <c r="U14" s="51" t="s">
        <v>143</v>
      </c>
      <c r="V14" s="48" t="s">
        <v>142</v>
      </c>
      <c r="W14" s="51" t="s">
        <v>143</v>
      </c>
      <c r="X14" s="48" t="s">
        <v>142</v>
      </c>
      <c r="Y14" s="51" t="s">
        <v>143</v>
      </c>
      <c r="Z14" s="48" t="s">
        <v>142</v>
      </c>
      <c r="AA14" s="51" t="s">
        <v>143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 t="s">
        <v>470</v>
      </c>
      <c r="E15" s="49" t="s">
        <v>471</v>
      </c>
      <c r="F15" s="48" t="s">
        <v>479</v>
      </c>
      <c r="G15" s="51" t="s">
        <v>361</v>
      </c>
      <c r="H15" s="48" t="s">
        <v>142</v>
      </c>
      <c r="I15" s="51" t="s">
        <v>143</v>
      </c>
      <c r="J15" s="48" t="s">
        <v>142</v>
      </c>
      <c r="K15" s="51" t="s">
        <v>143</v>
      </c>
      <c r="L15" s="48" t="s">
        <v>142</v>
      </c>
      <c r="M15" s="51" t="s">
        <v>143</v>
      </c>
      <c r="N15" s="48" t="s">
        <v>142</v>
      </c>
      <c r="O15" s="51" t="s">
        <v>143</v>
      </c>
      <c r="P15" s="48" t="s">
        <v>142</v>
      </c>
      <c r="Q15" s="51" t="s">
        <v>143</v>
      </c>
      <c r="R15" s="48" t="s">
        <v>142</v>
      </c>
      <c r="S15" s="49" t="s">
        <v>143</v>
      </c>
      <c r="T15" s="48" t="s">
        <v>142</v>
      </c>
      <c r="U15" s="51" t="s">
        <v>143</v>
      </c>
      <c r="V15" s="48" t="s">
        <v>142</v>
      </c>
      <c r="W15" s="51" t="s">
        <v>143</v>
      </c>
      <c r="X15" s="48" t="s">
        <v>142</v>
      </c>
      <c r="Y15" s="51" t="s">
        <v>143</v>
      </c>
      <c r="Z15" s="48" t="s">
        <v>142</v>
      </c>
      <c r="AA15" s="51" t="s">
        <v>143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23798</v>
      </c>
      <c r="E17" s="49">
        <v>3.1E-2</v>
      </c>
      <c r="F17" s="48">
        <v>14268</v>
      </c>
      <c r="G17" s="51">
        <v>6.5000000000000002E-2</v>
      </c>
      <c r="H17" s="48">
        <v>13978</v>
      </c>
      <c r="I17" s="51">
        <v>6.6000000000000003E-2</v>
      </c>
      <c r="J17" s="48">
        <v>10084</v>
      </c>
      <c r="K17" s="51">
        <v>8.7999999999999995E-2</v>
      </c>
      <c r="L17" s="48" t="s">
        <v>518</v>
      </c>
      <c r="M17" s="51" t="s">
        <v>488</v>
      </c>
      <c r="N17" s="48" t="s">
        <v>533</v>
      </c>
      <c r="O17" s="51" t="s">
        <v>359</v>
      </c>
      <c r="P17" s="48">
        <v>2030</v>
      </c>
      <c r="Q17" s="51">
        <v>0.22800000000000001</v>
      </c>
      <c r="R17" s="48" t="s">
        <v>557</v>
      </c>
      <c r="S17" s="49" t="s">
        <v>471</v>
      </c>
      <c r="T17" s="48" t="s">
        <v>566</v>
      </c>
      <c r="U17" s="51" t="s">
        <v>464</v>
      </c>
      <c r="V17" s="48">
        <v>2023</v>
      </c>
      <c r="W17" s="51">
        <v>0.22800000000000001</v>
      </c>
      <c r="X17" s="48">
        <v>6094</v>
      </c>
      <c r="Y17" s="51">
        <v>0.129</v>
      </c>
      <c r="Z17" s="48" t="s">
        <v>142</v>
      </c>
      <c r="AA17" s="51" t="s">
        <v>143</v>
      </c>
      <c r="AB17" s="48" t="s">
        <v>142</v>
      </c>
      <c r="AC17" s="51" t="s">
        <v>143</v>
      </c>
      <c r="AD17" s="21"/>
      <c r="AE17" s="21"/>
    </row>
    <row r="18" spans="1:31" ht="15">
      <c r="A18" s="154"/>
      <c r="B18" s="161"/>
      <c r="C18" s="57" t="s">
        <v>77</v>
      </c>
      <c r="D18" s="55" t="s">
        <v>463</v>
      </c>
      <c r="E18" s="49" t="s">
        <v>464</v>
      </c>
      <c r="F18" s="48" t="s">
        <v>474</v>
      </c>
      <c r="G18" s="51" t="s">
        <v>166</v>
      </c>
      <c r="H18" s="48" t="s">
        <v>480</v>
      </c>
      <c r="I18" s="51" t="s">
        <v>481</v>
      </c>
      <c r="J18" s="48" t="s">
        <v>497</v>
      </c>
      <c r="K18" s="51" t="s">
        <v>498</v>
      </c>
      <c r="L18" s="48" t="s">
        <v>142</v>
      </c>
      <c r="M18" s="51" t="s">
        <v>143</v>
      </c>
      <c r="N18" s="48" t="s">
        <v>142</v>
      </c>
      <c r="O18" s="51" t="s">
        <v>143</v>
      </c>
      <c r="P18" s="48" t="s">
        <v>142</v>
      </c>
      <c r="Q18" s="51" t="s">
        <v>143</v>
      </c>
      <c r="R18" s="48" t="s">
        <v>142</v>
      </c>
      <c r="S18" s="49" t="s">
        <v>143</v>
      </c>
      <c r="T18" s="48" t="s">
        <v>142</v>
      </c>
      <c r="U18" s="51" t="s">
        <v>143</v>
      </c>
      <c r="V18" s="48" t="s">
        <v>142</v>
      </c>
      <c r="W18" s="51" t="s">
        <v>143</v>
      </c>
      <c r="X18" s="48" t="s">
        <v>321</v>
      </c>
      <c r="Y18" s="51" t="s">
        <v>394</v>
      </c>
      <c r="Z18" s="48" t="s">
        <v>142</v>
      </c>
      <c r="AA18" s="51" t="s">
        <v>143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2865</v>
      </c>
      <c r="E19" s="49">
        <v>0.224</v>
      </c>
      <c r="F19" s="48">
        <v>2261</v>
      </c>
      <c r="G19" s="51">
        <v>0.25700000000000001</v>
      </c>
      <c r="H19" s="48">
        <v>2179</v>
      </c>
      <c r="I19" s="51">
        <v>0.26200000000000001</v>
      </c>
      <c r="J19" s="48" t="s">
        <v>499</v>
      </c>
      <c r="K19" s="51" t="s">
        <v>500</v>
      </c>
      <c r="L19" s="48" t="s">
        <v>142</v>
      </c>
      <c r="M19" s="51" t="s">
        <v>143</v>
      </c>
      <c r="N19" s="48" t="s">
        <v>142</v>
      </c>
      <c r="O19" s="51" t="s">
        <v>143</v>
      </c>
      <c r="P19" s="48" t="s">
        <v>142</v>
      </c>
      <c r="Q19" s="51" t="s">
        <v>143</v>
      </c>
      <c r="R19" s="48" t="s">
        <v>142</v>
      </c>
      <c r="S19" s="49" t="s">
        <v>143</v>
      </c>
      <c r="T19" s="48" t="s">
        <v>142</v>
      </c>
      <c r="U19" s="51" t="s">
        <v>143</v>
      </c>
      <c r="V19" s="48" t="s">
        <v>572</v>
      </c>
      <c r="W19" s="51" t="s">
        <v>394</v>
      </c>
      <c r="X19" s="48" t="s">
        <v>575</v>
      </c>
      <c r="Y19" s="51" t="s">
        <v>576</v>
      </c>
      <c r="Z19" s="48" t="s">
        <v>142</v>
      </c>
      <c r="AA19" s="51" t="s">
        <v>143</v>
      </c>
      <c r="AB19" s="48" t="s">
        <v>142</v>
      </c>
      <c r="AC19" s="51" t="s">
        <v>143</v>
      </c>
      <c r="AD19" s="21"/>
      <c r="AE19" s="21"/>
    </row>
    <row r="20" spans="1:31" ht="15">
      <c r="A20" s="154"/>
      <c r="B20" s="161"/>
      <c r="C20" s="57" t="s">
        <v>79</v>
      </c>
      <c r="D20" s="55" t="s">
        <v>465</v>
      </c>
      <c r="E20" s="49" t="s">
        <v>466</v>
      </c>
      <c r="F20" s="48" t="s">
        <v>475</v>
      </c>
      <c r="G20" s="51" t="s">
        <v>181</v>
      </c>
      <c r="H20" s="48" t="s">
        <v>482</v>
      </c>
      <c r="I20" s="51" t="s">
        <v>483</v>
      </c>
      <c r="J20" s="48" t="s">
        <v>501</v>
      </c>
      <c r="K20" s="51" t="s">
        <v>261</v>
      </c>
      <c r="L20" s="48" t="s">
        <v>142</v>
      </c>
      <c r="M20" s="51" t="s">
        <v>143</v>
      </c>
      <c r="N20" s="48" t="s">
        <v>142</v>
      </c>
      <c r="O20" s="51" t="s">
        <v>143</v>
      </c>
      <c r="P20" s="48" t="s">
        <v>142</v>
      </c>
      <c r="Q20" s="51" t="s">
        <v>143</v>
      </c>
      <c r="R20" s="48" t="s">
        <v>142</v>
      </c>
      <c r="S20" s="49" t="s">
        <v>143</v>
      </c>
      <c r="T20" s="48" t="s">
        <v>142</v>
      </c>
      <c r="U20" s="51" t="s">
        <v>143</v>
      </c>
      <c r="V20" s="48" t="s">
        <v>142</v>
      </c>
      <c r="W20" s="51" t="s">
        <v>143</v>
      </c>
      <c r="X20" s="48" t="s">
        <v>142</v>
      </c>
      <c r="Y20" s="51" t="s">
        <v>143</v>
      </c>
      <c r="Z20" s="48" t="s">
        <v>142</v>
      </c>
      <c r="AA20" s="51" t="s">
        <v>143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142</v>
      </c>
      <c r="E21" s="49" t="s">
        <v>143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 t="s">
        <v>467</v>
      </c>
      <c r="E22" s="49" t="s">
        <v>91</v>
      </c>
      <c r="F22" s="48" t="s">
        <v>272</v>
      </c>
      <c r="G22" s="51" t="s">
        <v>476</v>
      </c>
      <c r="H22" s="48" t="s">
        <v>484</v>
      </c>
      <c r="I22" s="51" t="s">
        <v>201</v>
      </c>
      <c r="J22" s="48" t="s">
        <v>502</v>
      </c>
      <c r="K22" s="51" t="s">
        <v>503</v>
      </c>
      <c r="L22" s="48" t="s">
        <v>142</v>
      </c>
      <c r="M22" s="51" t="s">
        <v>143</v>
      </c>
      <c r="N22" s="48" t="s">
        <v>142</v>
      </c>
      <c r="O22" s="51" t="s">
        <v>143</v>
      </c>
      <c r="P22" s="48" t="s">
        <v>142</v>
      </c>
      <c r="Q22" s="51" t="s">
        <v>143</v>
      </c>
      <c r="R22" s="48" t="s">
        <v>142</v>
      </c>
      <c r="S22" s="49" t="s">
        <v>143</v>
      </c>
      <c r="T22" s="48" t="s">
        <v>142</v>
      </c>
      <c r="U22" s="51" t="s">
        <v>143</v>
      </c>
      <c r="V22" s="48" t="s">
        <v>142</v>
      </c>
      <c r="W22" s="51" t="s">
        <v>143</v>
      </c>
      <c r="X22" s="48" t="s">
        <v>577</v>
      </c>
      <c r="Y22" s="51" t="s">
        <v>130</v>
      </c>
      <c r="Z22" s="48" t="s">
        <v>142</v>
      </c>
      <c r="AA22" s="51" t="s">
        <v>143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 t="s">
        <v>453</v>
      </c>
      <c r="E23" s="49" t="s">
        <v>454</v>
      </c>
      <c r="F23" s="48" t="s">
        <v>453</v>
      </c>
      <c r="G23" s="51" t="s">
        <v>454</v>
      </c>
      <c r="H23" s="48" t="s">
        <v>453</v>
      </c>
      <c r="I23" s="51" t="s">
        <v>454</v>
      </c>
      <c r="J23" s="48" t="s">
        <v>487</v>
      </c>
      <c r="K23" s="51" t="s">
        <v>488</v>
      </c>
      <c r="L23" s="48" t="s">
        <v>142</v>
      </c>
      <c r="M23" s="51" t="s">
        <v>143</v>
      </c>
      <c r="N23" s="48" t="s">
        <v>142</v>
      </c>
      <c r="O23" s="51" t="s">
        <v>143</v>
      </c>
      <c r="P23" s="48" t="s">
        <v>142</v>
      </c>
      <c r="Q23" s="51" t="s">
        <v>143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2226</v>
      </c>
      <c r="E24" s="49">
        <v>0.22500000000000001</v>
      </c>
      <c r="F24" s="48">
        <v>2226</v>
      </c>
      <c r="G24" s="51">
        <v>0.22500000000000001</v>
      </c>
      <c r="H24" s="48">
        <v>2226</v>
      </c>
      <c r="I24" s="51">
        <v>0.22500000000000001</v>
      </c>
      <c r="J24" s="48" t="s">
        <v>489</v>
      </c>
      <c r="K24" s="51" t="s">
        <v>278</v>
      </c>
      <c r="L24" s="48" t="s">
        <v>510</v>
      </c>
      <c r="M24" s="51" t="s">
        <v>511</v>
      </c>
      <c r="N24" s="48" t="s">
        <v>142</v>
      </c>
      <c r="O24" s="51" t="s">
        <v>143</v>
      </c>
      <c r="P24" s="48" t="s">
        <v>543</v>
      </c>
      <c r="Q24" s="51" t="s">
        <v>544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3293</v>
      </c>
      <c r="E25" s="49">
        <v>0.182</v>
      </c>
      <c r="F25" s="48">
        <v>3293</v>
      </c>
      <c r="G25" s="51">
        <v>0.182</v>
      </c>
      <c r="H25" s="48">
        <v>3293</v>
      </c>
      <c r="I25" s="51">
        <v>0.182</v>
      </c>
      <c r="J25" s="48">
        <v>2644</v>
      </c>
      <c r="K25" s="51">
        <v>0.20699999999999999</v>
      </c>
      <c r="L25" s="48" t="s">
        <v>512</v>
      </c>
      <c r="M25" s="51" t="s">
        <v>473</v>
      </c>
      <c r="N25" s="48" t="s">
        <v>526</v>
      </c>
      <c r="O25" s="51" t="s">
        <v>527</v>
      </c>
      <c r="P25" s="48" t="s">
        <v>356</v>
      </c>
      <c r="Q25" s="51" t="s">
        <v>545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 t="s">
        <v>455</v>
      </c>
      <c r="E26" s="49" t="s">
        <v>389</v>
      </c>
      <c r="F26" s="48" t="s">
        <v>455</v>
      </c>
      <c r="G26" s="51" t="s">
        <v>389</v>
      </c>
      <c r="H26" s="48" t="s">
        <v>455</v>
      </c>
      <c r="I26" s="51" t="s">
        <v>389</v>
      </c>
      <c r="J26" s="48" t="s">
        <v>490</v>
      </c>
      <c r="K26" s="51" t="s">
        <v>491</v>
      </c>
      <c r="L26" s="48" t="s">
        <v>479</v>
      </c>
      <c r="M26" s="51" t="s">
        <v>130</v>
      </c>
      <c r="N26" s="48" t="s">
        <v>142</v>
      </c>
      <c r="O26" s="51" t="s">
        <v>143</v>
      </c>
      <c r="P26" s="48" t="s">
        <v>546</v>
      </c>
      <c r="Q26" s="51" t="s">
        <v>547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2642</v>
      </c>
      <c r="E27" s="49">
        <v>0.20300000000000001</v>
      </c>
      <c r="F27" s="48">
        <v>2642</v>
      </c>
      <c r="G27" s="51">
        <v>0.20300000000000001</v>
      </c>
      <c r="H27" s="48">
        <v>2642</v>
      </c>
      <c r="I27" s="51">
        <v>0.20300000000000001</v>
      </c>
      <c r="J27" s="48">
        <v>1671</v>
      </c>
      <c r="K27" s="51">
        <v>0.26100000000000001</v>
      </c>
      <c r="L27" s="48" t="s">
        <v>513</v>
      </c>
      <c r="M27" s="51" t="s">
        <v>514</v>
      </c>
      <c r="N27" s="48" t="s">
        <v>364</v>
      </c>
      <c r="O27" s="51" t="s">
        <v>179</v>
      </c>
      <c r="P27" s="48" t="s">
        <v>548</v>
      </c>
      <c r="Q27" s="51" t="s">
        <v>516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 t="s">
        <v>167</v>
      </c>
      <c r="E28" s="49" t="s">
        <v>456</v>
      </c>
      <c r="F28" s="48" t="s">
        <v>167</v>
      </c>
      <c r="G28" s="51" t="s">
        <v>456</v>
      </c>
      <c r="H28" s="48" t="s">
        <v>167</v>
      </c>
      <c r="I28" s="51" t="s">
        <v>456</v>
      </c>
      <c r="J28" s="48" t="s">
        <v>148</v>
      </c>
      <c r="K28" s="51" t="s">
        <v>492</v>
      </c>
      <c r="L28" s="48" t="s">
        <v>142</v>
      </c>
      <c r="M28" s="51" t="s">
        <v>143</v>
      </c>
      <c r="N28" s="48" t="s">
        <v>142</v>
      </c>
      <c r="O28" s="51" t="s">
        <v>143</v>
      </c>
      <c r="P28" s="48" t="s">
        <v>142</v>
      </c>
      <c r="Q28" s="51" t="s">
        <v>143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3777</v>
      </c>
      <c r="E29" s="49">
        <v>0.17599999999999999</v>
      </c>
      <c r="F29" s="48">
        <v>3777</v>
      </c>
      <c r="G29" s="51">
        <v>0.17599999999999999</v>
      </c>
      <c r="H29" s="48">
        <v>3777</v>
      </c>
      <c r="I29" s="51">
        <v>0.17599999999999999</v>
      </c>
      <c r="J29" s="48">
        <v>3585</v>
      </c>
      <c r="K29" s="51">
        <v>0.18099999999999999</v>
      </c>
      <c r="L29" s="48" t="s">
        <v>142</v>
      </c>
      <c r="M29" s="51" t="s">
        <v>143</v>
      </c>
      <c r="N29" s="48" t="s">
        <v>142</v>
      </c>
      <c r="O29" s="51" t="s">
        <v>143</v>
      </c>
      <c r="P29" s="48" t="s">
        <v>142</v>
      </c>
      <c r="Q29" s="51" t="s">
        <v>143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 t="s">
        <v>457</v>
      </c>
      <c r="E30" s="49" t="s">
        <v>458</v>
      </c>
      <c r="F30" s="48" t="s">
        <v>457</v>
      </c>
      <c r="G30" s="51" t="s">
        <v>458</v>
      </c>
      <c r="H30" s="48" t="s">
        <v>457</v>
      </c>
      <c r="I30" s="51" t="s">
        <v>458</v>
      </c>
      <c r="J30" s="48" t="s">
        <v>493</v>
      </c>
      <c r="K30" s="51" t="s">
        <v>359</v>
      </c>
      <c r="L30" s="48" t="s">
        <v>142</v>
      </c>
      <c r="M30" s="51" t="s">
        <v>143</v>
      </c>
      <c r="N30" s="48" t="s">
        <v>142</v>
      </c>
      <c r="O30" s="51" t="s">
        <v>143</v>
      </c>
      <c r="P30" s="48" t="s">
        <v>142</v>
      </c>
      <c r="Q30" s="51" t="s">
        <v>143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 t="s">
        <v>459</v>
      </c>
      <c r="E31" s="49" t="s">
        <v>460</v>
      </c>
      <c r="F31" s="48" t="s">
        <v>459</v>
      </c>
      <c r="G31" s="51" t="s">
        <v>460</v>
      </c>
      <c r="H31" s="48" t="s">
        <v>459</v>
      </c>
      <c r="I31" s="51" t="s">
        <v>460</v>
      </c>
      <c r="J31" s="48" t="s">
        <v>494</v>
      </c>
      <c r="K31" s="51" t="s">
        <v>495</v>
      </c>
      <c r="L31" s="48" t="s">
        <v>142</v>
      </c>
      <c r="M31" s="51" t="s">
        <v>143</v>
      </c>
      <c r="N31" s="48" t="s">
        <v>405</v>
      </c>
      <c r="O31" s="51" t="s">
        <v>528</v>
      </c>
      <c r="P31" s="48" t="s">
        <v>382</v>
      </c>
      <c r="Q31" s="51" t="s">
        <v>544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11466</v>
      </c>
      <c r="E32" s="49">
        <v>8.3000000000000004E-2</v>
      </c>
      <c r="F32" s="48" t="s">
        <v>102</v>
      </c>
      <c r="G32" s="51" t="s">
        <v>103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 t="s">
        <v>102</v>
      </c>
      <c r="S32" s="49" t="s">
        <v>103</v>
      </c>
      <c r="T32" s="48" t="s">
        <v>116</v>
      </c>
      <c r="U32" s="51" t="s">
        <v>117</v>
      </c>
      <c r="V32" s="48">
        <v>2542</v>
      </c>
      <c r="W32" s="51">
        <v>0.20599999999999999</v>
      </c>
      <c r="X32" s="48">
        <v>6884</v>
      </c>
      <c r="Y32" s="51">
        <v>0.12</v>
      </c>
      <c r="Z32" s="48" t="s">
        <v>129</v>
      </c>
      <c r="AA32" s="51" t="s">
        <v>130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 t="s">
        <v>461</v>
      </c>
      <c r="E33" s="49" t="s">
        <v>462</v>
      </c>
      <c r="F33" s="48" t="s">
        <v>461</v>
      </c>
      <c r="G33" s="51" t="s">
        <v>462</v>
      </c>
      <c r="H33" s="48" t="s">
        <v>461</v>
      </c>
      <c r="I33" s="51" t="s">
        <v>462</v>
      </c>
      <c r="J33" s="48" t="s">
        <v>496</v>
      </c>
      <c r="K33" s="51" t="s">
        <v>221</v>
      </c>
      <c r="L33" s="48" t="s">
        <v>142</v>
      </c>
      <c r="M33" s="51" t="s">
        <v>143</v>
      </c>
      <c r="N33" s="48" t="s">
        <v>142</v>
      </c>
      <c r="O33" s="51" t="s">
        <v>143</v>
      </c>
      <c r="P33" s="48" t="s">
        <v>549</v>
      </c>
      <c r="Q33" s="51" t="s">
        <v>466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142</v>
      </c>
      <c r="AC33" s="51" t="s">
        <v>143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9821</v>
      </c>
      <c r="E34" s="49">
        <v>9.4E-2</v>
      </c>
      <c r="F34" s="48">
        <v>3898</v>
      </c>
      <c r="G34" s="51">
        <v>0.17</v>
      </c>
      <c r="H34" s="48">
        <v>3740</v>
      </c>
      <c r="I34" s="51">
        <v>0.17299999999999999</v>
      </c>
      <c r="J34" s="48">
        <v>2568</v>
      </c>
      <c r="K34" s="51">
        <v>0.216</v>
      </c>
      <c r="L34" s="48" t="s">
        <v>429</v>
      </c>
      <c r="M34" s="51" t="s">
        <v>506</v>
      </c>
      <c r="N34" s="48" t="s">
        <v>522</v>
      </c>
      <c r="O34" s="51" t="s">
        <v>523</v>
      </c>
      <c r="P34" s="48" t="s">
        <v>539</v>
      </c>
      <c r="Q34" s="51" t="s">
        <v>491</v>
      </c>
      <c r="R34" s="48" t="s">
        <v>142</v>
      </c>
      <c r="S34" s="49" t="s">
        <v>143</v>
      </c>
      <c r="T34" s="48" t="s">
        <v>560</v>
      </c>
      <c r="U34" s="51" t="s">
        <v>561</v>
      </c>
      <c r="V34" s="48" t="s">
        <v>571</v>
      </c>
      <c r="W34" s="51" t="s">
        <v>462</v>
      </c>
      <c r="X34" s="48">
        <v>4037</v>
      </c>
      <c r="Y34" s="51">
        <v>0.16600000000000001</v>
      </c>
      <c r="Z34" s="48" t="s">
        <v>142</v>
      </c>
      <c r="AA34" s="51" t="s">
        <v>143</v>
      </c>
      <c r="AB34" s="48" t="s">
        <v>142</v>
      </c>
      <c r="AC34" s="51" t="s">
        <v>143</v>
      </c>
      <c r="AD34" s="21"/>
      <c r="AE34" s="21"/>
    </row>
    <row r="35" spans="1:31" ht="15">
      <c r="A35" s="154"/>
      <c r="B35" s="154"/>
      <c r="C35" s="23" t="s">
        <v>69</v>
      </c>
      <c r="D35" s="55">
        <v>14874</v>
      </c>
      <c r="E35" s="49">
        <v>6.4000000000000001E-2</v>
      </c>
      <c r="F35" s="48">
        <v>10533</v>
      </c>
      <c r="G35" s="51">
        <v>8.6999999999999994E-2</v>
      </c>
      <c r="H35" s="48">
        <v>10305</v>
      </c>
      <c r="I35" s="51">
        <v>8.8999999999999996E-2</v>
      </c>
      <c r="J35" s="48">
        <v>7713</v>
      </c>
      <c r="K35" s="51">
        <v>0.11</v>
      </c>
      <c r="L35" s="48" t="s">
        <v>507</v>
      </c>
      <c r="M35" s="51" t="s">
        <v>508</v>
      </c>
      <c r="N35" s="48" t="s">
        <v>524</v>
      </c>
      <c r="O35" s="51" t="s">
        <v>508</v>
      </c>
      <c r="P35" s="48" t="s">
        <v>540</v>
      </c>
      <c r="Q35" s="51" t="s">
        <v>541</v>
      </c>
      <c r="R35" s="48" t="s">
        <v>554</v>
      </c>
      <c r="S35" s="49" t="s">
        <v>211</v>
      </c>
      <c r="T35" s="48" t="s">
        <v>562</v>
      </c>
      <c r="U35" s="51" t="s">
        <v>523</v>
      </c>
      <c r="V35" s="48">
        <v>1554</v>
      </c>
      <c r="W35" s="51">
        <v>0.26400000000000001</v>
      </c>
      <c r="X35" s="48">
        <v>2321</v>
      </c>
      <c r="Y35" s="51">
        <v>0.22500000000000001</v>
      </c>
      <c r="Z35" s="48" t="s">
        <v>142</v>
      </c>
      <c r="AA35" s="51" t="s">
        <v>143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4670</v>
      </c>
      <c r="E36" s="49">
        <v>0.14799999999999999</v>
      </c>
      <c r="F36" s="48">
        <v>3994</v>
      </c>
      <c r="G36" s="51">
        <v>0.16200000000000001</v>
      </c>
      <c r="H36" s="48">
        <v>3894</v>
      </c>
      <c r="I36" s="51">
        <v>0.16400000000000001</v>
      </c>
      <c r="J36" s="48">
        <v>2987</v>
      </c>
      <c r="K36" s="51">
        <v>0.192</v>
      </c>
      <c r="L36" s="48" t="s">
        <v>509</v>
      </c>
      <c r="M36" s="51" t="s">
        <v>394</v>
      </c>
      <c r="N36" s="48" t="s">
        <v>403</v>
      </c>
      <c r="O36" s="51" t="s">
        <v>525</v>
      </c>
      <c r="P36" s="48" t="s">
        <v>542</v>
      </c>
      <c r="Q36" s="51" t="s">
        <v>221</v>
      </c>
      <c r="R36" s="48" t="s">
        <v>142</v>
      </c>
      <c r="S36" s="49" t="s">
        <v>143</v>
      </c>
      <c r="T36" s="48" t="s">
        <v>142</v>
      </c>
      <c r="U36" s="51" t="s">
        <v>143</v>
      </c>
      <c r="V36" s="48" t="s">
        <v>142</v>
      </c>
      <c r="W36" s="51" t="s">
        <v>143</v>
      </c>
      <c r="X36" s="48" t="s">
        <v>574</v>
      </c>
      <c r="Y36" s="51" t="s">
        <v>134</v>
      </c>
      <c r="Z36" s="48" t="s">
        <v>142</v>
      </c>
      <c r="AA36" s="51" t="s">
        <v>143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 t="s">
        <v>142</v>
      </c>
      <c r="E37" s="49" t="s">
        <v>143</v>
      </c>
      <c r="F37" s="48" t="s">
        <v>142</v>
      </c>
      <c r="G37" s="51" t="s">
        <v>143</v>
      </c>
      <c r="H37" s="48" t="s">
        <v>142</v>
      </c>
      <c r="I37" s="51" t="s">
        <v>143</v>
      </c>
      <c r="J37" s="48" t="s">
        <v>142</v>
      </c>
      <c r="K37" s="51" t="s">
        <v>143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142</v>
      </c>
      <c r="Q37" s="51" t="s">
        <v>143</v>
      </c>
      <c r="R37" s="48" t="s">
        <v>142</v>
      </c>
      <c r="S37" s="49" t="s">
        <v>143</v>
      </c>
      <c r="T37" s="48" t="s">
        <v>142</v>
      </c>
      <c r="U37" s="51" t="s">
        <v>143</v>
      </c>
      <c r="V37" s="48" t="s">
        <v>142</v>
      </c>
      <c r="W37" s="51" t="s">
        <v>143</v>
      </c>
      <c r="X37" s="48" t="s">
        <v>142</v>
      </c>
      <c r="Y37" s="51" t="s">
        <v>143</v>
      </c>
      <c r="Z37" s="48" t="s">
        <v>142</v>
      </c>
      <c r="AA37" s="51" t="s">
        <v>143</v>
      </c>
      <c r="AB37" s="48" t="s">
        <v>142</v>
      </c>
      <c r="AC37" s="51" t="s">
        <v>143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9</v>
      </c>
      <c r="B5" s="162" t="s">
        <v>1</v>
      </c>
      <c r="C5" s="163"/>
      <c r="D5" s="54">
        <v>124783</v>
      </c>
      <c r="E5" s="47">
        <v>4.0000000000000001E-3</v>
      </c>
      <c r="F5" s="46">
        <v>85693</v>
      </c>
      <c r="G5" s="50">
        <v>2.1000000000000001E-2</v>
      </c>
      <c r="H5" s="46">
        <v>83057</v>
      </c>
      <c r="I5" s="50">
        <v>2.1999999999999999E-2</v>
      </c>
      <c r="J5" s="46">
        <v>60919</v>
      </c>
      <c r="K5" s="50">
        <v>3.2000000000000001E-2</v>
      </c>
      <c r="L5" s="46">
        <v>5457</v>
      </c>
      <c r="M5" s="50">
        <v>0.14399999999999999</v>
      </c>
      <c r="N5" s="46">
        <v>6288</v>
      </c>
      <c r="O5" s="50">
        <v>0.13300000000000001</v>
      </c>
      <c r="P5" s="46">
        <v>10393</v>
      </c>
      <c r="Q5" s="50">
        <v>0.10100000000000001</v>
      </c>
      <c r="R5" s="46">
        <v>2636</v>
      </c>
      <c r="S5" s="47">
        <v>0.21299999999999999</v>
      </c>
      <c r="T5" s="46">
        <v>5906</v>
      </c>
      <c r="U5" s="50">
        <v>0.13800000000000001</v>
      </c>
      <c r="V5" s="46">
        <v>7432</v>
      </c>
      <c r="W5" s="50">
        <v>0.122</v>
      </c>
      <c r="X5" s="46">
        <v>23936</v>
      </c>
      <c r="Y5" s="50">
        <v>6.4000000000000001E-2</v>
      </c>
      <c r="Z5" s="46" t="s">
        <v>131</v>
      </c>
      <c r="AA5" s="50" t="s">
        <v>132</v>
      </c>
      <c r="AB5" s="46" t="s">
        <v>150</v>
      </c>
      <c r="AC5" s="50" t="s">
        <v>151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63986</v>
      </c>
      <c r="E6" s="49">
        <v>0.03</v>
      </c>
      <c r="F6" s="48">
        <v>48397</v>
      </c>
      <c r="G6" s="51">
        <v>3.9E-2</v>
      </c>
      <c r="H6" s="48">
        <v>46805</v>
      </c>
      <c r="I6" s="51">
        <v>0.04</v>
      </c>
      <c r="J6" s="48">
        <v>43019</v>
      </c>
      <c r="K6" s="51">
        <v>4.2000000000000003E-2</v>
      </c>
      <c r="L6" s="48" t="s">
        <v>608</v>
      </c>
      <c r="M6" s="51" t="s">
        <v>589</v>
      </c>
      <c r="N6" s="48" t="s">
        <v>624</v>
      </c>
      <c r="O6" s="51" t="s">
        <v>458</v>
      </c>
      <c r="P6" s="48">
        <v>1574</v>
      </c>
      <c r="Q6" s="51">
        <v>0.27200000000000002</v>
      </c>
      <c r="R6" s="48" t="s">
        <v>651</v>
      </c>
      <c r="S6" s="49" t="s">
        <v>145</v>
      </c>
      <c r="T6" s="48">
        <v>3080</v>
      </c>
      <c r="U6" s="51">
        <v>0.191</v>
      </c>
      <c r="V6" s="48" t="s">
        <v>142</v>
      </c>
      <c r="W6" s="51" t="s">
        <v>143</v>
      </c>
      <c r="X6" s="48">
        <v>11304</v>
      </c>
      <c r="Y6" s="51">
        <v>9.9000000000000005E-2</v>
      </c>
      <c r="Z6" s="48" t="s">
        <v>685</v>
      </c>
      <c r="AA6" s="51" t="s">
        <v>686</v>
      </c>
      <c r="AB6" s="48" t="s">
        <v>142</v>
      </c>
      <c r="AC6" s="51" t="s">
        <v>143</v>
      </c>
      <c r="AD6" s="21"/>
      <c r="AE6" s="21"/>
    </row>
    <row r="7" spans="1:31" ht="15">
      <c r="A7" s="154"/>
      <c r="B7" s="164"/>
      <c r="C7" s="57" t="s">
        <v>46</v>
      </c>
      <c r="D7" s="55">
        <v>60797</v>
      </c>
      <c r="E7" s="49">
        <v>3.2000000000000001E-2</v>
      </c>
      <c r="F7" s="48">
        <v>37296</v>
      </c>
      <c r="G7" s="51">
        <v>4.7E-2</v>
      </c>
      <c r="H7" s="48">
        <v>36252</v>
      </c>
      <c r="I7" s="51">
        <v>4.8000000000000001E-2</v>
      </c>
      <c r="J7" s="48">
        <v>17900</v>
      </c>
      <c r="K7" s="51">
        <v>7.5999999999999998E-2</v>
      </c>
      <c r="L7" s="48">
        <v>4270</v>
      </c>
      <c r="M7" s="51">
        <v>0.16400000000000001</v>
      </c>
      <c r="N7" s="48">
        <v>5262</v>
      </c>
      <c r="O7" s="51">
        <v>0.14599999999999999</v>
      </c>
      <c r="P7" s="48">
        <v>8819</v>
      </c>
      <c r="Q7" s="51">
        <v>0.11</v>
      </c>
      <c r="R7" s="48" t="s">
        <v>652</v>
      </c>
      <c r="S7" s="49" t="s">
        <v>101</v>
      </c>
      <c r="T7" s="48">
        <v>2825</v>
      </c>
      <c r="U7" s="51">
        <v>0.20499999999999999</v>
      </c>
      <c r="V7" s="48">
        <v>7370</v>
      </c>
      <c r="W7" s="51">
        <v>0.122</v>
      </c>
      <c r="X7" s="48">
        <v>12633</v>
      </c>
      <c r="Y7" s="51">
        <v>9.1999999999999998E-2</v>
      </c>
      <c r="Z7" s="48" t="s">
        <v>611</v>
      </c>
      <c r="AA7" s="51" t="s">
        <v>221</v>
      </c>
      <c r="AB7" s="48" t="s">
        <v>260</v>
      </c>
      <c r="AC7" s="51" t="s">
        <v>545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17575</v>
      </c>
      <c r="E8" s="49">
        <v>7.5999999999999998E-2</v>
      </c>
      <c r="F8" s="48">
        <v>12093</v>
      </c>
      <c r="G8" s="51">
        <v>9.4E-2</v>
      </c>
      <c r="H8" s="48">
        <v>11431</v>
      </c>
      <c r="I8" s="51">
        <v>9.7000000000000003E-2</v>
      </c>
      <c r="J8" s="48">
        <v>9975</v>
      </c>
      <c r="K8" s="51">
        <v>0.104</v>
      </c>
      <c r="L8" s="48" t="s">
        <v>597</v>
      </c>
      <c r="M8" s="51" t="s">
        <v>466</v>
      </c>
      <c r="N8" s="48" t="s">
        <v>613</v>
      </c>
      <c r="O8" s="51" t="s">
        <v>179</v>
      </c>
      <c r="P8" s="48" t="s">
        <v>633</v>
      </c>
      <c r="Q8" s="51" t="s">
        <v>634</v>
      </c>
      <c r="R8" s="48" t="s">
        <v>644</v>
      </c>
      <c r="S8" s="49" t="s">
        <v>256</v>
      </c>
      <c r="T8" s="48">
        <v>5121</v>
      </c>
      <c r="U8" s="51">
        <v>0.14899999999999999</v>
      </c>
      <c r="V8" s="48" t="s">
        <v>352</v>
      </c>
      <c r="W8" s="51" t="s">
        <v>363</v>
      </c>
      <c r="X8" s="48" t="s">
        <v>142</v>
      </c>
      <c r="Y8" s="51" t="s">
        <v>143</v>
      </c>
      <c r="Z8" s="48" t="s">
        <v>677</v>
      </c>
      <c r="AA8" s="51" t="s">
        <v>678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41250</v>
      </c>
      <c r="E9" s="49">
        <v>4.2999999999999997E-2</v>
      </c>
      <c r="F9" s="48">
        <v>36062</v>
      </c>
      <c r="G9" s="51">
        <v>4.8000000000000001E-2</v>
      </c>
      <c r="H9" s="48">
        <v>35230</v>
      </c>
      <c r="I9" s="51">
        <v>4.8000000000000001E-2</v>
      </c>
      <c r="J9" s="48">
        <v>26285</v>
      </c>
      <c r="K9" s="51">
        <v>5.8999999999999997E-2</v>
      </c>
      <c r="L9" s="48">
        <v>2117</v>
      </c>
      <c r="M9" s="51">
        <v>0.23100000000000001</v>
      </c>
      <c r="N9" s="48">
        <v>2517</v>
      </c>
      <c r="O9" s="51">
        <v>0.20899999999999999</v>
      </c>
      <c r="P9" s="48">
        <v>4312</v>
      </c>
      <c r="Q9" s="51">
        <v>0.157</v>
      </c>
      <c r="R9" s="48" t="s">
        <v>645</v>
      </c>
      <c r="S9" s="49" t="s">
        <v>646</v>
      </c>
      <c r="T9" s="48" t="s">
        <v>658</v>
      </c>
      <c r="U9" s="51" t="s">
        <v>271</v>
      </c>
      <c r="V9" s="48">
        <v>3514</v>
      </c>
      <c r="W9" s="51">
        <v>0.17499999999999999</v>
      </c>
      <c r="X9" s="48" t="s">
        <v>671</v>
      </c>
      <c r="Y9" s="51" t="s">
        <v>136</v>
      </c>
      <c r="Z9" s="48" t="s">
        <v>679</v>
      </c>
      <c r="AA9" s="51" t="s">
        <v>136</v>
      </c>
      <c r="AB9" s="48" t="s">
        <v>578</v>
      </c>
      <c r="AC9" s="51" t="s">
        <v>511</v>
      </c>
      <c r="AD9" s="21"/>
      <c r="AE9" s="21"/>
    </row>
    <row r="10" spans="1:31" ht="15">
      <c r="A10" s="154"/>
      <c r="B10" s="164"/>
      <c r="C10" s="57" t="s">
        <v>74</v>
      </c>
      <c r="D10" s="55">
        <v>44184</v>
      </c>
      <c r="E10" s="49">
        <v>4.2999999999999997E-2</v>
      </c>
      <c r="F10" s="48">
        <v>35845</v>
      </c>
      <c r="G10" s="51">
        <v>4.9000000000000002E-2</v>
      </c>
      <c r="H10" s="48">
        <v>34703</v>
      </c>
      <c r="I10" s="51">
        <v>5.0999999999999997E-2</v>
      </c>
      <c r="J10" s="48">
        <v>24179</v>
      </c>
      <c r="K10" s="51">
        <v>6.4000000000000001E-2</v>
      </c>
      <c r="L10" s="48">
        <v>2894</v>
      </c>
      <c r="M10" s="51">
        <v>0.20200000000000001</v>
      </c>
      <c r="N10" s="48">
        <v>3162</v>
      </c>
      <c r="O10" s="51">
        <v>0.192</v>
      </c>
      <c r="P10" s="48">
        <v>4468</v>
      </c>
      <c r="Q10" s="51">
        <v>0.161</v>
      </c>
      <c r="R10" s="48" t="s">
        <v>647</v>
      </c>
      <c r="S10" s="49" t="s">
        <v>315</v>
      </c>
      <c r="T10" s="48" t="s">
        <v>142</v>
      </c>
      <c r="U10" s="51" t="s">
        <v>143</v>
      </c>
      <c r="V10" s="48">
        <v>3747</v>
      </c>
      <c r="W10" s="51">
        <v>0.17799999999999999</v>
      </c>
      <c r="X10" s="48">
        <v>3432</v>
      </c>
      <c r="Y10" s="51">
        <v>0.186</v>
      </c>
      <c r="Z10" s="48" t="s">
        <v>680</v>
      </c>
      <c r="AA10" s="51" t="s">
        <v>681</v>
      </c>
      <c r="AB10" s="48" t="s">
        <v>142</v>
      </c>
      <c r="AC10" s="51" t="s">
        <v>143</v>
      </c>
      <c r="AD10" s="21"/>
      <c r="AE10" s="21"/>
    </row>
    <row r="11" spans="1:31" ht="15">
      <c r="A11" s="154"/>
      <c r="B11" s="164"/>
      <c r="C11" s="57" t="s">
        <v>48</v>
      </c>
      <c r="D11" s="55">
        <v>21774</v>
      </c>
      <c r="E11" s="49">
        <v>6.8000000000000005E-2</v>
      </c>
      <c r="F11" s="48">
        <v>1693</v>
      </c>
      <c r="G11" s="51">
        <v>0.26100000000000001</v>
      </c>
      <c r="H11" s="48">
        <v>1693</v>
      </c>
      <c r="I11" s="51">
        <v>0.26100000000000001</v>
      </c>
      <c r="J11" s="48" t="s">
        <v>590</v>
      </c>
      <c r="K11" s="51" t="s">
        <v>591</v>
      </c>
      <c r="L11" s="48" t="s">
        <v>142</v>
      </c>
      <c r="M11" s="51" t="s">
        <v>143</v>
      </c>
      <c r="N11" s="48" t="s">
        <v>614</v>
      </c>
      <c r="O11" s="51" t="s">
        <v>615</v>
      </c>
      <c r="P11" s="48" t="s">
        <v>160</v>
      </c>
      <c r="Q11" s="51" t="s">
        <v>635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20049</v>
      </c>
      <c r="Y11" s="51">
        <v>7.0999999999999994E-2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100977</v>
      </c>
      <c r="E12" s="49">
        <v>1.4999999999999999E-2</v>
      </c>
      <c r="F12" s="48">
        <v>68609</v>
      </c>
      <c r="G12" s="51">
        <v>2.7E-2</v>
      </c>
      <c r="H12" s="48">
        <v>67114</v>
      </c>
      <c r="I12" s="51">
        <v>2.8000000000000001E-2</v>
      </c>
      <c r="J12" s="48">
        <v>47922</v>
      </c>
      <c r="K12" s="51">
        <v>3.7999999999999999E-2</v>
      </c>
      <c r="L12" s="48">
        <v>4810</v>
      </c>
      <c r="M12" s="51">
        <v>0.153</v>
      </c>
      <c r="N12" s="48">
        <v>5252</v>
      </c>
      <c r="O12" s="51">
        <v>0.14599999999999999</v>
      </c>
      <c r="P12" s="48">
        <v>9130</v>
      </c>
      <c r="Q12" s="51">
        <v>0.108</v>
      </c>
      <c r="R12" s="48" t="s">
        <v>655</v>
      </c>
      <c r="S12" s="49" t="s">
        <v>126</v>
      </c>
      <c r="T12" s="48">
        <v>4339</v>
      </c>
      <c r="U12" s="51">
        <v>0.158</v>
      </c>
      <c r="V12" s="48">
        <v>5682</v>
      </c>
      <c r="W12" s="51">
        <v>0.13800000000000001</v>
      </c>
      <c r="X12" s="48">
        <v>21390</v>
      </c>
      <c r="Y12" s="51">
        <v>6.8000000000000005E-2</v>
      </c>
      <c r="Z12" s="48" t="s">
        <v>239</v>
      </c>
      <c r="AA12" s="51" t="s">
        <v>635</v>
      </c>
      <c r="AB12" s="48" t="s">
        <v>142</v>
      </c>
      <c r="AC12" s="51" t="s">
        <v>143</v>
      </c>
      <c r="AD12" s="21"/>
      <c r="AE12" s="21"/>
    </row>
    <row r="13" spans="1:31" ht="15">
      <c r="A13" s="154"/>
      <c r="B13" s="164"/>
      <c r="C13" s="57" t="s">
        <v>75</v>
      </c>
      <c r="D13" s="55">
        <v>12844</v>
      </c>
      <c r="E13" s="49">
        <v>9.4E-2</v>
      </c>
      <c r="F13" s="48">
        <v>10254</v>
      </c>
      <c r="G13" s="51">
        <v>0.107</v>
      </c>
      <c r="H13" s="48">
        <v>9775</v>
      </c>
      <c r="I13" s="51">
        <v>0.109</v>
      </c>
      <c r="J13" s="48">
        <v>8259</v>
      </c>
      <c r="K13" s="51">
        <v>0.12</v>
      </c>
      <c r="L13" s="48" t="s">
        <v>611</v>
      </c>
      <c r="M13" s="51" t="s">
        <v>447</v>
      </c>
      <c r="N13" s="48" t="s">
        <v>628</v>
      </c>
      <c r="O13" s="51" t="s">
        <v>629</v>
      </c>
      <c r="P13" s="48" t="s">
        <v>642</v>
      </c>
      <c r="Q13" s="51" t="s">
        <v>582</v>
      </c>
      <c r="R13" s="48" t="s">
        <v>257</v>
      </c>
      <c r="S13" s="49" t="s">
        <v>136</v>
      </c>
      <c r="T13" s="48" t="s">
        <v>664</v>
      </c>
      <c r="U13" s="51" t="s">
        <v>514</v>
      </c>
      <c r="V13" s="48" t="s">
        <v>668</v>
      </c>
      <c r="W13" s="51" t="s">
        <v>599</v>
      </c>
      <c r="X13" s="48" t="s">
        <v>674</v>
      </c>
      <c r="Y13" s="51" t="s">
        <v>291</v>
      </c>
      <c r="Z13" s="48" t="s">
        <v>345</v>
      </c>
      <c r="AA13" s="51" t="s">
        <v>618</v>
      </c>
      <c r="AB13" s="48" t="s">
        <v>142</v>
      </c>
      <c r="AC13" s="51" t="s">
        <v>143</v>
      </c>
      <c r="AD13" s="21"/>
      <c r="AE13" s="21"/>
    </row>
    <row r="14" spans="1:31" ht="15">
      <c r="A14" s="154"/>
      <c r="B14" s="164"/>
      <c r="C14" s="57" t="s">
        <v>51</v>
      </c>
      <c r="D14" s="55">
        <v>8507</v>
      </c>
      <c r="E14" s="49">
        <v>0.121</v>
      </c>
      <c r="F14" s="48">
        <v>5369</v>
      </c>
      <c r="G14" s="51">
        <v>0.154</v>
      </c>
      <c r="H14" s="48">
        <v>4977</v>
      </c>
      <c r="I14" s="51">
        <v>0.16</v>
      </c>
      <c r="J14" s="48">
        <v>3908</v>
      </c>
      <c r="K14" s="51">
        <v>0.18099999999999999</v>
      </c>
      <c r="L14" s="48" t="s">
        <v>612</v>
      </c>
      <c r="M14" s="51" t="s">
        <v>551</v>
      </c>
      <c r="N14" s="48" t="s">
        <v>630</v>
      </c>
      <c r="O14" s="51" t="s">
        <v>615</v>
      </c>
      <c r="P14" s="48" t="s">
        <v>643</v>
      </c>
      <c r="Q14" s="51" t="s">
        <v>276</v>
      </c>
      <c r="R14" s="48" t="s">
        <v>592</v>
      </c>
      <c r="S14" s="49" t="s">
        <v>466</v>
      </c>
      <c r="T14" s="48" t="s">
        <v>622</v>
      </c>
      <c r="U14" s="51" t="s">
        <v>665</v>
      </c>
      <c r="V14" s="48" t="s">
        <v>669</v>
      </c>
      <c r="W14" s="51" t="s">
        <v>107</v>
      </c>
      <c r="X14" s="48" t="s">
        <v>675</v>
      </c>
      <c r="Y14" s="51" t="s">
        <v>627</v>
      </c>
      <c r="Z14" s="48" t="s">
        <v>162</v>
      </c>
      <c r="AA14" s="51" t="s">
        <v>527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>
        <v>2455</v>
      </c>
      <c r="E15" s="49">
        <v>0.217</v>
      </c>
      <c r="F15" s="48" t="s">
        <v>584</v>
      </c>
      <c r="G15" s="51" t="s">
        <v>585</v>
      </c>
      <c r="H15" s="48" t="s">
        <v>588</v>
      </c>
      <c r="I15" s="51" t="s">
        <v>589</v>
      </c>
      <c r="J15" s="48" t="s">
        <v>239</v>
      </c>
      <c r="K15" s="51" t="s">
        <v>561</v>
      </c>
      <c r="L15" s="48" t="s">
        <v>142</v>
      </c>
      <c r="M15" s="51" t="s">
        <v>143</v>
      </c>
      <c r="N15" s="48" t="s">
        <v>631</v>
      </c>
      <c r="O15" s="51" t="s">
        <v>632</v>
      </c>
      <c r="P15" s="48" t="s">
        <v>612</v>
      </c>
      <c r="Q15" s="51" t="s">
        <v>232</v>
      </c>
      <c r="R15" s="48" t="s">
        <v>656</v>
      </c>
      <c r="S15" s="49" t="s">
        <v>657</v>
      </c>
      <c r="T15" s="48" t="s">
        <v>434</v>
      </c>
      <c r="U15" s="51" t="s">
        <v>115</v>
      </c>
      <c r="V15" s="48" t="s">
        <v>670</v>
      </c>
      <c r="W15" s="51" t="s">
        <v>466</v>
      </c>
      <c r="X15" s="48" t="s">
        <v>676</v>
      </c>
      <c r="Y15" s="51" t="s">
        <v>130</v>
      </c>
      <c r="Z15" s="48" t="s">
        <v>268</v>
      </c>
      <c r="AA15" s="51" t="s">
        <v>506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87861</v>
      </c>
      <c r="E17" s="49">
        <v>0.02</v>
      </c>
      <c r="F17" s="48">
        <v>60201</v>
      </c>
      <c r="G17" s="51">
        <v>3.1E-2</v>
      </c>
      <c r="H17" s="48">
        <v>59000</v>
      </c>
      <c r="I17" s="51">
        <v>3.2000000000000001E-2</v>
      </c>
      <c r="J17" s="48">
        <v>42230</v>
      </c>
      <c r="K17" s="51">
        <v>4.2000000000000003E-2</v>
      </c>
      <c r="L17" s="48">
        <v>4250</v>
      </c>
      <c r="M17" s="51">
        <v>0.16300000000000001</v>
      </c>
      <c r="N17" s="48">
        <v>4482</v>
      </c>
      <c r="O17" s="51">
        <v>0.158</v>
      </c>
      <c r="P17" s="48">
        <v>8038</v>
      </c>
      <c r="Q17" s="51">
        <v>0.115</v>
      </c>
      <c r="R17" s="48" t="s">
        <v>653</v>
      </c>
      <c r="S17" s="49" t="s">
        <v>589</v>
      </c>
      <c r="T17" s="48">
        <v>4044</v>
      </c>
      <c r="U17" s="51">
        <v>0.16400000000000001</v>
      </c>
      <c r="V17" s="48">
        <v>4769</v>
      </c>
      <c r="W17" s="51">
        <v>0.152</v>
      </c>
      <c r="X17" s="48">
        <v>18076</v>
      </c>
      <c r="Y17" s="51">
        <v>7.4999999999999997E-2</v>
      </c>
      <c r="Z17" s="48" t="s">
        <v>687</v>
      </c>
      <c r="AA17" s="51" t="s">
        <v>688</v>
      </c>
      <c r="AB17" s="48" t="s">
        <v>142</v>
      </c>
      <c r="AC17" s="51" t="s">
        <v>143</v>
      </c>
      <c r="AD17" s="21"/>
      <c r="AE17" s="21"/>
    </row>
    <row r="18" spans="1:31" ht="15">
      <c r="A18" s="154"/>
      <c r="B18" s="161"/>
      <c r="C18" s="57" t="s">
        <v>77</v>
      </c>
      <c r="D18" s="55">
        <v>9227</v>
      </c>
      <c r="E18" s="49">
        <v>0.108</v>
      </c>
      <c r="F18" s="48">
        <v>6280</v>
      </c>
      <c r="G18" s="51">
        <v>0.13200000000000001</v>
      </c>
      <c r="H18" s="48">
        <v>6054</v>
      </c>
      <c r="I18" s="51">
        <v>0.13500000000000001</v>
      </c>
      <c r="J18" s="48">
        <v>4256</v>
      </c>
      <c r="K18" s="51">
        <v>0.16200000000000001</v>
      </c>
      <c r="L18" s="48" t="s">
        <v>609</v>
      </c>
      <c r="M18" s="51" t="s">
        <v>610</v>
      </c>
      <c r="N18" s="48" t="s">
        <v>625</v>
      </c>
      <c r="O18" s="51" t="s">
        <v>626</v>
      </c>
      <c r="P18" s="48" t="s">
        <v>639</v>
      </c>
      <c r="Q18" s="51" t="s">
        <v>128</v>
      </c>
      <c r="R18" s="48" t="s">
        <v>556</v>
      </c>
      <c r="S18" s="49" t="s">
        <v>618</v>
      </c>
      <c r="T18" s="48" t="s">
        <v>660</v>
      </c>
      <c r="U18" s="51" t="s">
        <v>130</v>
      </c>
      <c r="V18" s="48" t="s">
        <v>666</v>
      </c>
      <c r="W18" s="51" t="s">
        <v>267</v>
      </c>
      <c r="X18" s="48">
        <v>1950</v>
      </c>
      <c r="Y18" s="51">
        <v>0.245</v>
      </c>
      <c r="Z18" s="48" t="s">
        <v>142</v>
      </c>
      <c r="AA18" s="51" t="s">
        <v>143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20986</v>
      </c>
      <c r="E19" s="49">
        <v>7.0999999999999994E-2</v>
      </c>
      <c r="F19" s="48">
        <v>15339</v>
      </c>
      <c r="G19" s="51">
        <v>8.5999999999999993E-2</v>
      </c>
      <c r="H19" s="48">
        <v>14311</v>
      </c>
      <c r="I19" s="51">
        <v>8.8999999999999996E-2</v>
      </c>
      <c r="J19" s="48">
        <v>11617</v>
      </c>
      <c r="K19" s="51">
        <v>0.1</v>
      </c>
      <c r="L19" s="48" t="s">
        <v>176</v>
      </c>
      <c r="M19" s="51" t="s">
        <v>276</v>
      </c>
      <c r="N19" s="48" t="s">
        <v>187</v>
      </c>
      <c r="O19" s="51" t="s">
        <v>627</v>
      </c>
      <c r="P19" s="48" t="s">
        <v>640</v>
      </c>
      <c r="Q19" s="51" t="s">
        <v>535</v>
      </c>
      <c r="R19" s="48" t="s">
        <v>654</v>
      </c>
      <c r="S19" s="49" t="s">
        <v>488</v>
      </c>
      <c r="T19" s="48" t="s">
        <v>661</v>
      </c>
      <c r="U19" s="51" t="s">
        <v>662</v>
      </c>
      <c r="V19" s="48">
        <v>1715</v>
      </c>
      <c r="W19" s="51">
        <v>0.27</v>
      </c>
      <c r="X19" s="48">
        <v>2511</v>
      </c>
      <c r="Y19" s="51">
        <v>0.219</v>
      </c>
      <c r="Z19" s="48" t="s">
        <v>658</v>
      </c>
      <c r="AA19" s="51" t="s">
        <v>662</v>
      </c>
      <c r="AB19" s="48" t="s">
        <v>660</v>
      </c>
      <c r="AC19" s="51" t="s">
        <v>689</v>
      </c>
      <c r="AD19" s="21"/>
      <c r="AE19" s="21"/>
    </row>
    <row r="20" spans="1:31" ht="15">
      <c r="A20" s="154"/>
      <c r="B20" s="161"/>
      <c r="C20" s="57" t="s">
        <v>79</v>
      </c>
      <c r="D20" s="55">
        <v>2607</v>
      </c>
      <c r="E20" s="49">
        <v>0.22600000000000001</v>
      </c>
      <c r="F20" s="48" t="s">
        <v>583</v>
      </c>
      <c r="G20" s="51" t="s">
        <v>278</v>
      </c>
      <c r="H20" s="48" t="s">
        <v>587</v>
      </c>
      <c r="I20" s="51" t="s">
        <v>299</v>
      </c>
      <c r="J20" s="48" t="s">
        <v>593</v>
      </c>
      <c r="K20" s="51" t="s">
        <v>594</v>
      </c>
      <c r="L20" s="48" t="s">
        <v>142</v>
      </c>
      <c r="M20" s="51" t="s">
        <v>143</v>
      </c>
      <c r="N20" s="48" t="s">
        <v>142</v>
      </c>
      <c r="O20" s="51" t="s">
        <v>143</v>
      </c>
      <c r="P20" s="48" t="s">
        <v>142</v>
      </c>
      <c r="Q20" s="51" t="s">
        <v>143</v>
      </c>
      <c r="R20" s="48" t="s">
        <v>142</v>
      </c>
      <c r="S20" s="49" t="s">
        <v>143</v>
      </c>
      <c r="T20" s="48" t="s">
        <v>663</v>
      </c>
      <c r="U20" s="51" t="s">
        <v>634</v>
      </c>
      <c r="V20" s="48" t="s">
        <v>142</v>
      </c>
      <c r="W20" s="51" t="s">
        <v>143</v>
      </c>
      <c r="X20" s="48" t="s">
        <v>142</v>
      </c>
      <c r="Y20" s="51" t="s">
        <v>143</v>
      </c>
      <c r="Z20" s="48" t="s">
        <v>142</v>
      </c>
      <c r="AA20" s="51" t="s">
        <v>143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142</v>
      </c>
      <c r="E21" s="49" t="s">
        <v>143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4064</v>
      </c>
      <c r="E22" s="49">
        <v>0.16800000000000001</v>
      </c>
      <c r="F22" s="48">
        <v>2237</v>
      </c>
      <c r="G22" s="51">
        <v>0.22800000000000001</v>
      </c>
      <c r="H22" s="48">
        <v>2129</v>
      </c>
      <c r="I22" s="51">
        <v>0.23200000000000001</v>
      </c>
      <c r="J22" s="48" t="s">
        <v>595</v>
      </c>
      <c r="K22" s="51" t="s">
        <v>596</v>
      </c>
      <c r="L22" s="48" t="s">
        <v>142</v>
      </c>
      <c r="M22" s="51" t="s">
        <v>143</v>
      </c>
      <c r="N22" s="48" t="s">
        <v>403</v>
      </c>
      <c r="O22" s="51" t="s">
        <v>618</v>
      </c>
      <c r="P22" s="48" t="s">
        <v>641</v>
      </c>
      <c r="Q22" s="51" t="s">
        <v>466</v>
      </c>
      <c r="R22" s="48" t="s">
        <v>142</v>
      </c>
      <c r="S22" s="49" t="s">
        <v>143</v>
      </c>
      <c r="T22" s="48" t="s">
        <v>142</v>
      </c>
      <c r="U22" s="51" t="s">
        <v>143</v>
      </c>
      <c r="V22" s="48" t="s">
        <v>667</v>
      </c>
      <c r="W22" s="51" t="s">
        <v>527</v>
      </c>
      <c r="X22" s="48" t="s">
        <v>673</v>
      </c>
      <c r="Y22" s="51" t="s">
        <v>117</v>
      </c>
      <c r="Z22" s="48" t="s">
        <v>142</v>
      </c>
      <c r="AA22" s="51" t="s">
        <v>143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9224</v>
      </c>
      <c r="E23" s="49">
        <v>0.108</v>
      </c>
      <c r="F23" s="48">
        <v>9224</v>
      </c>
      <c r="G23" s="51">
        <v>0.108</v>
      </c>
      <c r="H23" s="48">
        <v>9224</v>
      </c>
      <c r="I23" s="51">
        <v>0.108</v>
      </c>
      <c r="J23" s="48">
        <v>8386</v>
      </c>
      <c r="K23" s="51">
        <v>0.114</v>
      </c>
      <c r="L23" s="48" t="s">
        <v>601</v>
      </c>
      <c r="M23" s="51" t="s">
        <v>602</v>
      </c>
      <c r="N23" s="48" t="s">
        <v>210</v>
      </c>
      <c r="O23" s="51" t="s">
        <v>618</v>
      </c>
      <c r="P23" s="48" t="s">
        <v>300</v>
      </c>
      <c r="Q23" s="51" t="s">
        <v>232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13290</v>
      </c>
      <c r="E24" s="49">
        <v>8.8999999999999996E-2</v>
      </c>
      <c r="F24" s="48">
        <v>13290</v>
      </c>
      <c r="G24" s="51">
        <v>8.8999999999999996E-2</v>
      </c>
      <c r="H24" s="48">
        <v>13290</v>
      </c>
      <c r="I24" s="51">
        <v>8.8999999999999996E-2</v>
      </c>
      <c r="J24" s="48">
        <v>8965</v>
      </c>
      <c r="K24" s="51">
        <v>0.11</v>
      </c>
      <c r="L24" s="48" t="s">
        <v>537</v>
      </c>
      <c r="M24" s="51" t="s">
        <v>603</v>
      </c>
      <c r="N24" s="48" t="s">
        <v>619</v>
      </c>
      <c r="O24" s="51" t="s">
        <v>620</v>
      </c>
      <c r="P24" s="48">
        <v>1867</v>
      </c>
      <c r="Q24" s="51">
        <v>0.246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15907</v>
      </c>
      <c r="E25" s="49">
        <v>0.08</v>
      </c>
      <c r="F25" s="48">
        <v>15907</v>
      </c>
      <c r="G25" s="51">
        <v>0.08</v>
      </c>
      <c r="H25" s="48">
        <v>15907</v>
      </c>
      <c r="I25" s="51">
        <v>0.08</v>
      </c>
      <c r="J25" s="48">
        <v>12064</v>
      </c>
      <c r="K25" s="51">
        <v>9.4E-2</v>
      </c>
      <c r="L25" s="48" t="s">
        <v>604</v>
      </c>
      <c r="M25" s="51" t="s">
        <v>238</v>
      </c>
      <c r="N25" s="48" t="s">
        <v>621</v>
      </c>
      <c r="O25" s="51" t="s">
        <v>238</v>
      </c>
      <c r="P25" s="48" t="s">
        <v>637</v>
      </c>
      <c r="Q25" s="51" t="s">
        <v>97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7526</v>
      </c>
      <c r="E26" s="49">
        <v>0.121</v>
      </c>
      <c r="F26" s="48">
        <v>7526</v>
      </c>
      <c r="G26" s="51">
        <v>0.121</v>
      </c>
      <c r="H26" s="48">
        <v>7526</v>
      </c>
      <c r="I26" s="51">
        <v>0.121</v>
      </c>
      <c r="J26" s="48">
        <v>4205</v>
      </c>
      <c r="K26" s="51">
        <v>0.16500000000000001</v>
      </c>
      <c r="L26" s="48" t="s">
        <v>307</v>
      </c>
      <c r="M26" s="51" t="s">
        <v>149</v>
      </c>
      <c r="N26" s="48" t="s">
        <v>622</v>
      </c>
      <c r="O26" s="51" t="s">
        <v>436</v>
      </c>
      <c r="P26" s="48">
        <v>1632</v>
      </c>
      <c r="Q26" s="51">
        <v>0.26100000000000001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11086</v>
      </c>
      <c r="E27" s="49">
        <v>9.9000000000000005E-2</v>
      </c>
      <c r="F27" s="48">
        <v>11086</v>
      </c>
      <c r="G27" s="51">
        <v>9.9000000000000005E-2</v>
      </c>
      <c r="H27" s="48">
        <v>11086</v>
      </c>
      <c r="I27" s="51">
        <v>9.9000000000000005E-2</v>
      </c>
      <c r="J27" s="48">
        <v>6660</v>
      </c>
      <c r="K27" s="51">
        <v>0.13</v>
      </c>
      <c r="L27" s="48" t="s">
        <v>605</v>
      </c>
      <c r="M27" s="51" t="s">
        <v>594</v>
      </c>
      <c r="N27" s="48" t="s">
        <v>467</v>
      </c>
      <c r="O27" s="51" t="s">
        <v>91</v>
      </c>
      <c r="P27" s="48">
        <v>2089</v>
      </c>
      <c r="Q27" s="51">
        <v>0.23400000000000001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2266</v>
      </c>
      <c r="E28" s="49">
        <v>0.22600000000000001</v>
      </c>
      <c r="F28" s="48">
        <v>2266</v>
      </c>
      <c r="G28" s="51">
        <v>0.22600000000000001</v>
      </c>
      <c r="H28" s="48">
        <v>2266</v>
      </c>
      <c r="I28" s="51">
        <v>0.22600000000000001</v>
      </c>
      <c r="J28" s="48">
        <v>1989</v>
      </c>
      <c r="K28" s="51">
        <v>0.24199999999999999</v>
      </c>
      <c r="L28" s="48" t="s">
        <v>142</v>
      </c>
      <c r="M28" s="51" t="s">
        <v>143</v>
      </c>
      <c r="N28" s="48" t="s">
        <v>142</v>
      </c>
      <c r="O28" s="51" t="s">
        <v>143</v>
      </c>
      <c r="P28" s="48" t="s">
        <v>479</v>
      </c>
      <c r="Q28" s="51" t="s">
        <v>284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11896</v>
      </c>
      <c r="E29" s="49">
        <v>9.5000000000000001E-2</v>
      </c>
      <c r="F29" s="48">
        <v>11896</v>
      </c>
      <c r="G29" s="51">
        <v>9.5000000000000001E-2</v>
      </c>
      <c r="H29" s="48">
        <v>11896</v>
      </c>
      <c r="I29" s="51">
        <v>9.5000000000000001E-2</v>
      </c>
      <c r="J29" s="48">
        <v>10974</v>
      </c>
      <c r="K29" s="51">
        <v>9.9000000000000005E-2</v>
      </c>
      <c r="L29" s="48" t="s">
        <v>606</v>
      </c>
      <c r="M29" s="51" t="s">
        <v>251</v>
      </c>
      <c r="N29" s="48" t="s">
        <v>142</v>
      </c>
      <c r="O29" s="51" t="s">
        <v>143</v>
      </c>
      <c r="P29" s="48" t="s">
        <v>497</v>
      </c>
      <c r="Q29" s="51" t="s">
        <v>626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3723</v>
      </c>
      <c r="E30" s="49">
        <v>0.17599999999999999</v>
      </c>
      <c r="F30" s="48">
        <v>3723</v>
      </c>
      <c r="G30" s="51">
        <v>0.17599999999999999</v>
      </c>
      <c r="H30" s="48">
        <v>3723</v>
      </c>
      <c r="I30" s="51">
        <v>0.17599999999999999</v>
      </c>
      <c r="J30" s="48">
        <v>3243</v>
      </c>
      <c r="K30" s="51">
        <v>0.189</v>
      </c>
      <c r="L30" s="48" t="s">
        <v>607</v>
      </c>
      <c r="M30" s="51" t="s">
        <v>232</v>
      </c>
      <c r="N30" s="48" t="s">
        <v>623</v>
      </c>
      <c r="O30" s="51" t="s">
        <v>130</v>
      </c>
      <c r="P30" s="48" t="s">
        <v>142</v>
      </c>
      <c r="Q30" s="51" t="s">
        <v>143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4286</v>
      </c>
      <c r="E31" s="49">
        <v>0.16600000000000001</v>
      </c>
      <c r="F31" s="48">
        <v>4286</v>
      </c>
      <c r="G31" s="51">
        <v>0.16600000000000001</v>
      </c>
      <c r="H31" s="48">
        <v>4286</v>
      </c>
      <c r="I31" s="51">
        <v>0.16600000000000001</v>
      </c>
      <c r="J31" s="48">
        <v>2056</v>
      </c>
      <c r="K31" s="51">
        <v>0.24299999999999999</v>
      </c>
      <c r="L31" s="48" t="s">
        <v>446</v>
      </c>
      <c r="M31" s="51" t="s">
        <v>483</v>
      </c>
      <c r="N31" s="48" t="s">
        <v>581</v>
      </c>
      <c r="O31" s="51" t="s">
        <v>582</v>
      </c>
      <c r="P31" s="48" t="s">
        <v>125</v>
      </c>
      <c r="Q31" s="51" t="s">
        <v>164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41419</v>
      </c>
      <c r="E32" s="49">
        <v>4.3999999999999997E-2</v>
      </c>
      <c r="F32" s="48">
        <v>2636</v>
      </c>
      <c r="G32" s="51">
        <v>0.21299999999999999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2636</v>
      </c>
      <c r="S32" s="49">
        <v>0.21299999999999999</v>
      </c>
      <c r="T32" s="48">
        <v>5906</v>
      </c>
      <c r="U32" s="51">
        <v>0.13800000000000001</v>
      </c>
      <c r="V32" s="48">
        <v>7432</v>
      </c>
      <c r="W32" s="51">
        <v>0.122</v>
      </c>
      <c r="X32" s="48">
        <v>23936</v>
      </c>
      <c r="Y32" s="51">
        <v>6.4000000000000001E-2</v>
      </c>
      <c r="Z32" s="48" t="s">
        <v>131</v>
      </c>
      <c r="AA32" s="51" t="s">
        <v>132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4159</v>
      </c>
      <c r="E33" s="49">
        <v>0.16700000000000001</v>
      </c>
      <c r="F33" s="48">
        <v>3853</v>
      </c>
      <c r="G33" s="51">
        <v>0.17299999999999999</v>
      </c>
      <c r="H33" s="48">
        <v>3853</v>
      </c>
      <c r="I33" s="51">
        <v>0.17299999999999999</v>
      </c>
      <c r="J33" s="48">
        <v>2377</v>
      </c>
      <c r="K33" s="51">
        <v>0.223</v>
      </c>
      <c r="L33" s="48" t="s">
        <v>142</v>
      </c>
      <c r="M33" s="51" t="s">
        <v>143</v>
      </c>
      <c r="N33" s="48" t="s">
        <v>614</v>
      </c>
      <c r="O33" s="51" t="s">
        <v>615</v>
      </c>
      <c r="P33" s="48" t="s">
        <v>638</v>
      </c>
      <c r="Q33" s="51" t="s">
        <v>617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150</v>
      </c>
      <c r="AC33" s="51" t="s">
        <v>151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33152</v>
      </c>
      <c r="E34" s="49">
        <v>5.1999999999999998E-2</v>
      </c>
      <c r="F34" s="48">
        <v>16006</v>
      </c>
      <c r="G34" s="51">
        <v>8.1000000000000003E-2</v>
      </c>
      <c r="H34" s="48">
        <v>15160</v>
      </c>
      <c r="I34" s="51">
        <v>8.4000000000000005E-2</v>
      </c>
      <c r="J34" s="48">
        <v>10470</v>
      </c>
      <c r="K34" s="51">
        <v>0.10299999999999999</v>
      </c>
      <c r="L34" s="48" t="s">
        <v>598</v>
      </c>
      <c r="M34" s="51" t="s">
        <v>599</v>
      </c>
      <c r="N34" s="48" t="s">
        <v>616</v>
      </c>
      <c r="O34" s="51" t="s">
        <v>617</v>
      </c>
      <c r="P34" s="48">
        <v>2849</v>
      </c>
      <c r="Q34" s="51">
        <v>0.20300000000000001</v>
      </c>
      <c r="R34" s="48" t="s">
        <v>648</v>
      </c>
      <c r="S34" s="49" t="s">
        <v>646</v>
      </c>
      <c r="T34" s="48">
        <v>3683</v>
      </c>
      <c r="U34" s="51">
        <v>0.17599999999999999</v>
      </c>
      <c r="V34" s="48">
        <v>2800</v>
      </c>
      <c r="W34" s="51">
        <v>0.20699999999999999</v>
      </c>
      <c r="X34" s="48">
        <v>10273</v>
      </c>
      <c r="Y34" s="51">
        <v>0.104</v>
      </c>
      <c r="Z34" s="48" t="s">
        <v>682</v>
      </c>
      <c r="AA34" s="51" t="s">
        <v>683</v>
      </c>
      <c r="AB34" s="48" t="s">
        <v>142</v>
      </c>
      <c r="AC34" s="51" t="s">
        <v>143</v>
      </c>
      <c r="AD34" s="21"/>
      <c r="AE34" s="21"/>
    </row>
    <row r="35" spans="1:31" ht="15">
      <c r="A35" s="154"/>
      <c r="B35" s="154"/>
      <c r="C35" s="23" t="s">
        <v>69</v>
      </c>
      <c r="D35" s="55">
        <v>59829</v>
      </c>
      <c r="E35" s="49">
        <v>3.2000000000000001E-2</v>
      </c>
      <c r="F35" s="48">
        <v>43630</v>
      </c>
      <c r="G35" s="51">
        <v>4.2000000000000003E-2</v>
      </c>
      <c r="H35" s="48">
        <v>42690</v>
      </c>
      <c r="I35" s="51">
        <v>4.2999999999999997E-2</v>
      </c>
      <c r="J35" s="48">
        <v>29695</v>
      </c>
      <c r="K35" s="51">
        <v>5.5E-2</v>
      </c>
      <c r="L35" s="48">
        <v>3295</v>
      </c>
      <c r="M35" s="51">
        <v>0.187</v>
      </c>
      <c r="N35" s="48">
        <v>3563</v>
      </c>
      <c r="O35" s="51">
        <v>0.17799999999999999</v>
      </c>
      <c r="P35" s="48">
        <v>6138</v>
      </c>
      <c r="Q35" s="51">
        <v>0.13400000000000001</v>
      </c>
      <c r="R35" s="48" t="s">
        <v>108</v>
      </c>
      <c r="S35" s="49" t="s">
        <v>649</v>
      </c>
      <c r="T35" s="48">
        <v>1714</v>
      </c>
      <c r="U35" s="51">
        <v>0.26200000000000001</v>
      </c>
      <c r="V35" s="48">
        <v>3226</v>
      </c>
      <c r="W35" s="51">
        <v>0.185</v>
      </c>
      <c r="X35" s="48">
        <v>10507</v>
      </c>
      <c r="Y35" s="51">
        <v>0.10199999999999999</v>
      </c>
      <c r="Z35" s="48" t="s">
        <v>684</v>
      </c>
      <c r="AA35" s="51" t="s">
        <v>599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30371</v>
      </c>
      <c r="E36" s="49">
        <v>5.3999999999999999E-2</v>
      </c>
      <c r="F36" s="48">
        <v>25496</v>
      </c>
      <c r="G36" s="51">
        <v>0.06</v>
      </c>
      <c r="H36" s="48">
        <v>24780</v>
      </c>
      <c r="I36" s="51">
        <v>6.0999999999999999E-2</v>
      </c>
      <c r="J36" s="48">
        <v>20362</v>
      </c>
      <c r="K36" s="51">
        <v>6.9000000000000006E-2</v>
      </c>
      <c r="L36" s="48" t="s">
        <v>600</v>
      </c>
      <c r="M36" s="51" t="s">
        <v>126</v>
      </c>
      <c r="N36" s="48">
        <v>1547</v>
      </c>
      <c r="O36" s="51">
        <v>0.27</v>
      </c>
      <c r="P36" s="48" t="s">
        <v>636</v>
      </c>
      <c r="Q36" s="51" t="s">
        <v>585</v>
      </c>
      <c r="R36" s="48" t="s">
        <v>650</v>
      </c>
      <c r="S36" s="49" t="s">
        <v>267</v>
      </c>
      <c r="T36" s="48" t="s">
        <v>659</v>
      </c>
      <c r="U36" s="51" t="s">
        <v>447</v>
      </c>
      <c r="V36" s="48" t="s">
        <v>621</v>
      </c>
      <c r="W36" s="51" t="s">
        <v>119</v>
      </c>
      <c r="X36" s="48">
        <v>2687</v>
      </c>
      <c r="Y36" s="51">
        <v>0.20799999999999999</v>
      </c>
      <c r="Z36" s="48" t="s">
        <v>601</v>
      </c>
      <c r="AA36" s="51" t="s">
        <v>447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 t="s">
        <v>580</v>
      </c>
      <c r="E37" s="49" t="s">
        <v>500</v>
      </c>
      <c r="F37" s="48" t="s">
        <v>581</v>
      </c>
      <c r="G37" s="51" t="s">
        <v>582</v>
      </c>
      <c r="H37" s="48" t="s">
        <v>586</v>
      </c>
      <c r="I37" s="51" t="s">
        <v>221</v>
      </c>
      <c r="J37" s="48" t="s">
        <v>592</v>
      </c>
      <c r="K37" s="51" t="s">
        <v>259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142</v>
      </c>
      <c r="Q37" s="51" t="s">
        <v>143</v>
      </c>
      <c r="R37" s="48" t="s">
        <v>142</v>
      </c>
      <c r="S37" s="49" t="s">
        <v>143</v>
      </c>
      <c r="T37" s="48" t="s">
        <v>142</v>
      </c>
      <c r="U37" s="51" t="s">
        <v>143</v>
      </c>
      <c r="V37" s="48" t="s">
        <v>142</v>
      </c>
      <c r="W37" s="51" t="s">
        <v>143</v>
      </c>
      <c r="X37" s="48" t="s">
        <v>672</v>
      </c>
      <c r="Y37" s="51" t="s">
        <v>136</v>
      </c>
      <c r="Z37" s="48" t="s">
        <v>142</v>
      </c>
      <c r="AA37" s="51" t="s">
        <v>143</v>
      </c>
      <c r="AB37" s="48" t="s">
        <v>152</v>
      </c>
      <c r="AC37" s="51" t="s">
        <v>689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10</v>
      </c>
      <c r="B5" s="162" t="s">
        <v>1</v>
      </c>
      <c r="C5" s="163"/>
      <c r="D5" s="54">
        <v>29887</v>
      </c>
      <c r="E5" s="47">
        <v>8.9999999999999993E-3</v>
      </c>
      <c r="F5" s="46">
        <v>21483</v>
      </c>
      <c r="G5" s="50">
        <v>4.1000000000000002E-2</v>
      </c>
      <c r="H5" s="46">
        <v>21011</v>
      </c>
      <c r="I5" s="50">
        <v>4.2999999999999997E-2</v>
      </c>
      <c r="J5" s="46">
        <v>14373</v>
      </c>
      <c r="K5" s="50">
        <v>6.9000000000000006E-2</v>
      </c>
      <c r="L5" s="46">
        <v>1866</v>
      </c>
      <c r="M5" s="50">
        <v>0.24399999999999999</v>
      </c>
      <c r="N5" s="46">
        <v>1764</v>
      </c>
      <c r="O5" s="50">
        <v>0.251</v>
      </c>
      <c r="P5" s="46">
        <v>3007</v>
      </c>
      <c r="Q5" s="50">
        <v>0.185</v>
      </c>
      <c r="R5" s="46" t="s">
        <v>104</v>
      </c>
      <c r="S5" s="47" t="s">
        <v>105</v>
      </c>
      <c r="T5" s="46" t="s">
        <v>118</v>
      </c>
      <c r="U5" s="50" t="s">
        <v>119</v>
      </c>
      <c r="V5" s="46" t="s">
        <v>124</v>
      </c>
      <c r="W5" s="50" t="s">
        <v>111</v>
      </c>
      <c r="X5" s="46">
        <v>5172</v>
      </c>
      <c r="Y5" s="50">
        <v>0.14000000000000001</v>
      </c>
      <c r="Z5" s="46" t="s">
        <v>133</v>
      </c>
      <c r="AA5" s="50" t="s">
        <v>134</v>
      </c>
      <c r="AB5" s="46" t="s">
        <v>142</v>
      </c>
      <c r="AC5" s="50" t="s">
        <v>143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15168</v>
      </c>
      <c r="E6" s="49">
        <v>6.6000000000000003E-2</v>
      </c>
      <c r="F6" s="48">
        <v>11547</v>
      </c>
      <c r="G6" s="51">
        <v>8.5000000000000006E-2</v>
      </c>
      <c r="H6" s="48">
        <v>11371</v>
      </c>
      <c r="I6" s="51">
        <v>8.5999999999999993E-2</v>
      </c>
      <c r="J6" s="48">
        <v>10221</v>
      </c>
      <c r="K6" s="51">
        <v>9.2999999999999999E-2</v>
      </c>
      <c r="L6" s="48" t="s">
        <v>176</v>
      </c>
      <c r="M6" s="51" t="s">
        <v>276</v>
      </c>
      <c r="N6" s="48" t="s">
        <v>752</v>
      </c>
      <c r="O6" s="51" t="s">
        <v>713</v>
      </c>
      <c r="P6" s="48" t="s">
        <v>771</v>
      </c>
      <c r="Q6" s="51" t="s">
        <v>772</v>
      </c>
      <c r="R6" s="48" t="s">
        <v>777</v>
      </c>
      <c r="S6" s="49" t="s">
        <v>363</v>
      </c>
      <c r="T6" s="48" t="s">
        <v>780</v>
      </c>
      <c r="U6" s="51" t="s">
        <v>400</v>
      </c>
      <c r="V6" s="48" t="s">
        <v>142</v>
      </c>
      <c r="W6" s="51" t="s">
        <v>143</v>
      </c>
      <c r="X6" s="48">
        <v>2620</v>
      </c>
      <c r="Y6" s="51">
        <v>0.20599999999999999</v>
      </c>
      <c r="Z6" s="48" t="s">
        <v>142</v>
      </c>
      <c r="AA6" s="51" t="s">
        <v>143</v>
      </c>
      <c r="AB6" s="48" t="s">
        <v>142</v>
      </c>
      <c r="AC6" s="51" t="s">
        <v>143</v>
      </c>
      <c r="AD6" s="21"/>
      <c r="AE6" s="21"/>
    </row>
    <row r="7" spans="1:31" ht="15">
      <c r="A7" s="154"/>
      <c r="B7" s="164"/>
      <c r="C7" s="57" t="s">
        <v>46</v>
      </c>
      <c r="D7" s="55">
        <v>14719</v>
      </c>
      <c r="E7" s="49">
        <v>6.2E-2</v>
      </c>
      <c r="F7" s="48">
        <v>9936</v>
      </c>
      <c r="G7" s="51">
        <v>8.6999999999999994E-2</v>
      </c>
      <c r="H7" s="48">
        <v>9640</v>
      </c>
      <c r="I7" s="51">
        <v>8.8999999999999996E-2</v>
      </c>
      <c r="J7" s="48">
        <v>4152</v>
      </c>
      <c r="K7" s="51">
        <v>0.154</v>
      </c>
      <c r="L7" s="48" t="s">
        <v>739</v>
      </c>
      <c r="M7" s="51" t="s">
        <v>219</v>
      </c>
      <c r="N7" s="48" t="s">
        <v>753</v>
      </c>
      <c r="O7" s="51" t="s">
        <v>754</v>
      </c>
      <c r="P7" s="48">
        <v>2625</v>
      </c>
      <c r="Q7" s="51">
        <v>0.19900000000000001</v>
      </c>
      <c r="R7" s="48" t="s">
        <v>778</v>
      </c>
      <c r="S7" s="49" t="s">
        <v>138</v>
      </c>
      <c r="T7" s="48" t="s">
        <v>781</v>
      </c>
      <c r="U7" s="51" t="s">
        <v>469</v>
      </c>
      <c r="V7" s="48" t="s">
        <v>124</v>
      </c>
      <c r="W7" s="51" t="s">
        <v>111</v>
      </c>
      <c r="X7" s="48">
        <v>2551</v>
      </c>
      <c r="Y7" s="51">
        <v>0.21</v>
      </c>
      <c r="Z7" s="48" t="s">
        <v>797</v>
      </c>
      <c r="AA7" s="51" t="s">
        <v>798</v>
      </c>
      <c r="AB7" s="48" t="s">
        <v>142</v>
      </c>
      <c r="AC7" s="51" t="s">
        <v>143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4503</v>
      </c>
      <c r="E8" s="49">
        <v>0.151</v>
      </c>
      <c r="F8" s="48">
        <v>3072</v>
      </c>
      <c r="G8" s="51">
        <v>0.188</v>
      </c>
      <c r="H8" s="48">
        <v>2939</v>
      </c>
      <c r="I8" s="51">
        <v>0.192</v>
      </c>
      <c r="J8" s="48">
        <v>2587</v>
      </c>
      <c r="K8" s="51">
        <v>0.20599999999999999</v>
      </c>
      <c r="L8" s="48" t="s">
        <v>142</v>
      </c>
      <c r="M8" s="51" t="s">
        <v>143</v>
      </c>
      <c r="N8" s="48" t="s">
        <v>142</v>
      </c>
      <c r="O8" s="51" t="s">
        <v>143</v>
      </c>
      <c r="P8" s="48" t="s">
        <v>759</v>
      </c>
      <c r="Q8" s="51" t="s">
        <v>211</v>
      </c>
      <c r="R8" s="48" t="s">
        <v>142</v>
      </c>
      <c r="S8" s="49" t="s">
        <v>143</v>
      </c>
      <c r="T8" s="48" t="s">
        <v>779</v>
      </c>
      <c r="U8" s="51" t="s">
        <v>589</v>
      </c>
      <c r="V8" s="48" t="s">
        <v>142</v>
      </c>
      <c r="W8" s="51" t="s">
        <v>143</v>
      </c>
      <c r="X8" s="48" t="s">
        <v>142</v>
      </c>
      <c r="Y8" s="51" t="s">
        <v>143</v>
      </c>
      <c r="Z8" s="48" t="s">
        <v>300</v>
      </c>
      <c r="AA8" s="51" t="s">
        <v>678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9557</v>
      </c>
      <c r="E9" s="49">
        <v>9.7000000000000003E-2</v>
      </c>
      <c r="F9" s="48">
        <v>8594</v>
      </c>
      <c r="G9" s="51">
        <v>0.105</v>
      </c>
      <c r="H9" s="48">
        <v>8318</v>
      </c>
      <c r="I9" s="51">
        <v>0.108</v>
      </c>
      <c r="J9" s="48">
        <v>5879</v>
      </c>
      <c r="K9" s="51">
        <v>0.13700000000000001</v>
      </c>
      <c r="L9" s="48" t="s">
        <v>729</v>
      </c>
      <c r="M9" s="51" t="s">
        <v>481</v>
      </c>
      <c r="N9" s="48" t="s">
        <v>102</v>
      </c>
      <c r="O9" s="51" t="s">
        <v>134</v>
      </c>
      <c r="P9" s="48" t="s">
        <v>760</v>
      </c>
      <c r="Q9" s="51" t="s">
        <v>589</v>
      </c>
      <c r="R9" s="48" t="s">
        <v>776</v>
      </c>
      <c r="S9" s="49" t="s">
        <v>527</v>
      </c>
      <c r="T9" s="48" t="s">
        <v>142</v>
      </c>
      <c r="U9" s="51" t="s">
        <v>143</v>
      </c>
      <c r="V9" s="48" t="s">
        <v>784</v>
      </c>
      <c r="W9" s="51" t="s">
        <v>503</v>
      </c>
      <c r="X9" s="48" t="s">
        <v>142</v>
      </c>
      <c r="Y9" s="51" t="s">
        <v>143</v>
      </c>
      <c r="Z9" s="48" t="s">
        <v>142</v>
      </c>
      <c r="AA9" s="51" t="s">
        <v>143</v>
      </c>
      <c r="AB9" s="48" t="s">
        <v>142</v>
      </c>
      <c r="AC9" s="51" t="s">
        <v>143</v>
      </c>
      <c r="AD9" s="21"/>
      <c r="AE9" s="21"/>
    </row>
    <row r="10" spans="1:31" ht="15">
      <c r="A10" s="154"/>
      <c r="B10" s="164"/>
      <c r="C10" s="57" t="s">
        <v>74</v>
      </c>
      <c r="D10" s="55">
        <v>10402</v>
      </c>
      <c r="E10" s="49">
        <v>8.5000000000000006E-2</v>
      </c>
      <c r="F10" s="48">
        <v>8979</v>
      </c>
      <c r="G10" s="51">
        <v>9.5000000000000001E-2</v>
      </c>
      <c r="H10" s="48">
        <v>8916</v>
      </c>
      <c r="I10" s="51">
        <v>9.5000000000000001E-2</v>
      </c>
      <c r="J10" s="48">
        <v>5647</v>
      </c>
      <c r="K10" s="51">
        <v>0.13100000000000001</v>
      </c>
      <c r="L10" s="48" t="s">
        <v>730</v>
      </c>
      <c r="M10" s="51" t="s">
        <v>188</v>
      </c>
      <c r="N10" s="48" t="s">
        <v>745</v>
      </c>
      <c r="O10" s="51" t="s">
        <v>594</v>
      </c>
      <c r="P10" s="48" t="s">
        <v>761</v>
      </c>
      <c r="Q10" s="51" t="s">
        <v>299</v>
      </c>
      <c r="R10" s="48" t="s">
        <v>142</v>
      </c>
      <c r="S10" s="49" t="s">
        <v>143</v>
      </c>
      <c r="T10" s="48" t="s">
        <v>142</v>
      </c>
      <c r="U10" s="51" t="s">
        <v>143</v>
      </c>
      <c r="V10" s="48" t="s">
        <v>785</v>
      </c>
      <c r="W10" s="51" t="s">
        <v>786</v>
      </c>
      <c r="X10" s="48" t="s">
        <v>791</v>
      </c>
      <c r="Y10" s="51" t="s">
        <v>456</v>
      </c>
      <c r="Z10" s="48" t="s">
        <v>795</v>
      </c>
      <c r="AA10" s="51" t="s">
        <v>130</v>
      </c>
      <c r="AB10" s="48" t="s">
        <v>142</v>
      </c>
      <c r="AC10" s="51" t="s">
        <v>143</v>
      </c>
      <c r="AD10" s="21"/>
      <c r="AE10" s="21"/>
    </row>
    <row r="11" spans="1:31" ht="15">
      <c r="A11" s="154"/>
      <c r="B11" s="164"/>
      <c r="C11" s="57" t="s">
        <v>48</v>
      </c>
      <c r="D11" s="55">
        <v>5425</v>
      </c>
      <c r="E11" s="49">
        <v>0.13600000000000001</v>
      </c>
      <c r="F11" s="48" t="s">
        <v>701</v>
      </c>
      <c r="G11" s="51" t="s">
        <v>561</v>
      </c>
      <c r="H11" s="48" t="s">
        <v>701</v>
      </c>
      <c r="I11" s="51" t="s">
        <v>561</v>
      </c>
      <c r="J11" s="48" t="s">
        <v>712</v>
      </c>
      <c r="K11" s="51" t="s">
        <v>713</v>
      </c>
      <c r="L11" s="48" t="s">
        <v>731</v>
      </c>
      <c r="M11" s="51" t="s">
        <v>732</v>
      </c>
      <c r="N11" s="48" t="s">
        <v>142</v>
      </c>
      <c r="O11" s="51" t="s">
        <v>143</v>
      </c>
      <c r="P11" s="48" t="s">
        <v>572</v>
      </c>
      <c r="Q11" s="51" t="s">
        <v>523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4551</v>
      </c>
      <c r="Y11" s="51">
        <v>0.152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25713</v>
      </c>
      <c r="E12" s="49">
        <v>2.7E-2</v>
      </c>
      <c r="F12" s="48">
        <v>18188</v>
      </c>
      <c r="G12" s="51">
        <v>5.1999999999999998E-2</v>
      </c>
      <c r="H12" s="48">
        <v>17883</v>
      </c>
      <c r="I12" s="51">
        <v>5.2999999999999999E-2</v>
      </c>
      <c r="J12" s="48">
        <v>12092</v>
      </c>
      <c r="K12" s="51">
        <v>7.9000000000000001E-2</v>
      </c>
      <c r="L12" s="48">
        <v>1631</v>
      </c>
      <c r="M12" s="51">
        <v>0.26300000000000001</v>
      </c>
      <c r="N12" s="48" t="s">
        <v>757</v>
      </c>
      <c r="O12" s="51" t="s">
        <v>758</v>
      </c>
      <c r="P12" s="48">
        <v>2618</v>
      </c>
      <c r="Q12" s="51">
        <v>0.20100000000000001</v>
      </c>
      <c r="R12" s="48" t="s">
        <v>408</v>
      </c>
      <c r="S12" s="49" t="s">
        <v>115</v>
      </c>
      <c r="T12" s="48" t="s">
        <v>783</v>
      </c>
      <c r="U12" s="51" t="s">
        <v>291</v>
      </c>
      <c r="V12" s="48" t="s">
        <v>790</v>
      </c>
      <c r="W12" s="51" t="s">
        <v>207</v>
      </c>
      <c r="X12" s="48">
        <v>4722</v>
      </c>
      <c r="Y12" s="51">
        <v>0.14899999999999999</v>
      </c>
      <c r="Z12" s="48" t="s">
        <v>800</v>
      </c>
      <c r="AA12" s="51" t="s">
        <v>801</v>
      </c>
      <c r="AB12" s="48" t="s">
        <v>142</v>
      </c>
      <c r="AC12" s="51" t="s">
        <v>143</v>
      </c>
      <c r="AD12" s="21"/>
      <c r="AE12" s="21"/>
    </row>
    <row r="13" spans="1:31" ht="15">
      <c r="A13" s="154"/>
      <c r="B13" s="164"/>
      <c r="C13" s="57" t="s">
        <v>75</v>
      </c>
      <c r="D13" s="55">
        <v>3029</v>
      </c>
      <c r="E13" s="49">
        <v>0.191</v>
      </c>
      <c r="F13" s="48">
        <v>2480</v>
      </c>
      <c r="G13" s="51">
        <v>0.216</v>
      </c>
      <c r="H13" s="48">
        <v>2383</v>
      </c>
      <c r="I13" s="51">
        <v>0.221</v>
      </c>
      <c r="J13" s="48">
        <v>1768</v>
      </c>
      <c r="K13" s="51">
        <v>0.26300000000000001</v>
      </c>
      <c r="L13" s="48" t="s">
        <v>743</v>
      </c>
      <c r="M13" s="51" t="s">
        <v>744</v>
      </c>
      <c r="N13" s="48" t="s">
        <v>702</v>
      </c>
      <c r="O13" s="51" t="s">
        <v>678</v>
      </c>
      <c r="P13" s="48" t="s">
        <v>770</v>
      </c>
      <c r="Q13" s="51" t="s">
        <v>775</v>
      </c>
      <c r="R13" s="48" t="s">
        <v>142</v>
      </c>
      <c r="S13" s="49" t="s">
        <v>143</v>
      </c>
      <c r="T13" s="48" t="s">
        <v>142</v>
      </c>
      <c r="U13" s="51" t="s">
        <v>143</v>
      </c>
      <c r="V13" s="48" t="s">
        <v>510</v>
      </c>
      <c r="W13" s="51" t="s">
        <v>284</v>
      </c>
      <c r="X13" s="48" t="s">
        <v>154</v>
      </c>
      <c r="Y13" s="51" t="s">
        <v>794</v>
      </c>
      <c r="Z13" s="48" t="s">
        <v>142</v>
      </c>
      <c r="AA13" s="51" t="s">
        <v>143</v>
      </c>
      <c r="AB13" s="48" t="s">
        <v>142</v>
      </c>
      <c r="AC13" s="51" t="s">
        <v>143</v>
      </c>
      <c r="AD13" s="21"/>
      <c r="AE13" s="21"/>
    </row>
    <row r="14" spans="1:31" ht="15">
      <c r="A14" s="154"/>
      <c r="B14" s="164"/>
      <c r="C14" s="57" t="s">
        <v>51</v>
      </c>
      <c r="D14" s="55" t="s">
        <v>292</v>
      </c>
      <c r="E14" s="49" t="s">
        <v>699</v>
      </c>
      <c r="F14" s="48" t="s">
        <v>708</v>
      </c>
      <c r="G14" s="51" t="s">
        <v>626</v>
      </c>
      <c r="H14" s="48" t="s">
        <v>711</v>
      </c>
      <c r="I14" s="51" t="s">
        <v>225</v>
      </c>
      <c r="J14" s="48" t="s">
        <v>727</v>
      </c>
      <c r="K14" s="51" t="s">
        <v>728</v>
      </c>
      <c r="L14" s="48" t="s">
        <v>142</v>
      </c>
      <c r="M14" s="51" t="s">
        <v>143</v>
      </c>
      <c r="N14" s="48" t="s">
        <v>142</v>
      </c>
      <c r="O14" s="51" t="s">
        <v>143</v>
      </c>
      <c r="P14" s="48" t="s">
        <v>142</v>
      </c>
      <c r="Q14" s="51" t="s">
        <v>143</v>
      </c>
      <c r="R14" s="48" t="s">
        <v>142</v>
      </c>
      <c r="S14" s="49" t="s">
        <v>143</v>
      </c>
      <c r="T14" s="48" t="s">
        <v>142</v>
      </c>
      <c r="U14" s="51" t="s">
        <v>143</v>
      </c>
      <c r="V14" s="48" t="s">
        <v>142</v>
      </c>
      <c r="W14" s="51" t="s">
        <v>143</v>
      </c>
      <c r="X14" s="48" t="s">
        <v>142</v>
      </c>
      <c r="Y14" s="51" t="s">
        <v>143</v>
      </c>
      <c r="Z14" s="48" t="s">
        <v>142</v>
      </c>
      <c r="AA14" s="51" t="s">
        <v>143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 t="s">
        <v>700</v>
      </c>
      <c r="E15" s="49" t="s">
        <v>471</v>
      </c>
      <c r="F15" s="48" t="s">
        <v>709</v>
      </c>
      <c r="G15" s="51" t="s">
        <v>527</v>
      </c>
      <c r="H15" s="48" t="s">
        <v>709</v>
      </c>
      <c r="I15" s="51" t="s">
        <v>527</v>
      </c>
      <c r="J15" s="48" t="s">
        <v>142</v>
      </c>
      <c r="K15" s="51" t="s">
        <v>143</v>
      </c>
      <c r="L15" s="48" t="s">
        <v>142</v>
      </c>
      <c r="M15" s="51" t="s">
        <v>143</v>
      </c>
      <c r="N15" s="48" t="s">
        <v>142</v>
      </c>
      <c r="O15" s="51" t="s">
        <v>143</v>
      </c>
      <c r="P15" s="48" t="s">
        <v>142</v>
      </c>
      <c r="Q15" s="51" t="s">
        <v>143</v>
      </c>
      <c r="R15" s="48" t="s">
        <v>142</v>
      </c>
      <c r="S15" s="49" t="s">
        <v>143</v>
      </c>
      <c r="T15" s="48" t="s">
        <v>142</v>
      </c>
      <c r="U15" s="51" t="s">
        <v>143</v>
      </c>
      <c r="V15" s="48" t="s">
        <v>142</v>
      </c>
      <c r="W15" s="51" t="s">
        <v>143</v>
      </c>
      <c r="X15" s="48" t="s">
        <v>142</v>
      </c>
      <c r="Y15" s="51" t="s">
        <v>143</v>
      </c>
      <c r="Z15" s="48" t="s">
        <v>142</v>
      </c>
      <c r="AA15" s="51" t="s">
        <v>143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23142</v>
      </c>
      <c r="E17" s="49">
        <v>3.5000000000000003E-2</v>
      </c>
      <c r="F17" s="48">
        <v>16202</v>
      </c>
      <c r="G17" s="51">
        <v>5.8999999999999997E-2</v>
      </c>
      <c r="H17" s="48">
        <v>15929</v>
      </c>
      <c r="I17" s="51">
        <v>0.06</v>
      </c>
      <c r="J17" s="48">
        <v>10790</v>
      </c>
      <c r="K17" s="51">
        <v>8.6999999999999994E-2</v>
      </c>
      <c r="L17" s="48" t="s">
        <v>740</v>
      </c>
      <c r="M17" s="51" t="s">
        <v>741</v>
      </c>
      <c r="N17" s="48" t="s">
        <v>755</v>
      </c>
      <c r="O17" s="51" t="s">
        <v>756</v>
      </c>
      <c r="P17" s="48">
        <v>2309</v>
      </c>
      <c r="Q17" s="51">
        <v>0.216</v>
      </c>
      <c r="R17" s="48" t="s">
        <v>262</v>
      </c>
      <c r="S17" s="49" t="s">
        <v>251</v>
      </c>
      <c r="T17" s="48" t="s">
        <v>782</v>
      </c>
      <c r="U17" s="51" t="s">
        <v>389</v>
      </c>
      <c r="V17" s="48" t="s">
        <v>787</v>
      </c>
      <c r="W17" s="51" t="s">
        <v>788</v>
      </c>
      <c r="X17" s="48">
        <v>4384</v>
      </c>
      <c r="Y17" s="51">
        <v>0.155</v>
      </c>
      <c r="Z17" s="48" t="s">
        <v>799</v>
      </c>
      <c r="AA17" s="51" t="s">
        <v>516</v>
      </c>
      <c r="AB17" s="48" t="s">
        <v>142</v>
      </c>
      <c r="AC17" s="51" t="s">
        <v>143</v>
      </c>
      <c r="AD17" s="21"/>
      <c r="AE17" s="21"/>
    </row>
    <row r="18" spans="1:31" ht="15">
      <c r="A18" s="154"/>
      <c r="B18" s="161"/>
      <c r="C18" s="57" t="s">
        <v>77</v>
      </c>
      <c r="D18" s="55">
        <v>1821</v>
      </c>
      <c r="E18" s="49">
        <v>0.251</v>
      </c>
      <c r="F18" s="48" t="s">
        <v>704</v>
      </c>
      <c r="G18" s="51" t="s">
        <v>541</v>
      </c>
      <c r="H18" s="48" t="s">
        <v>704</v>
      </c>
      <c r="I18" s="51" t="s">
        <v>541</v>
      </c>
      <c r="J18" s="48" t="s">
        <v>724</v>
      </c>
      <c r="K18" s="51" t="s">
        <v>186</v>
      </c>
      <c r="L18" s="48" t="s">
        <v>142</v>
      </c>
      <c r="M18" s="51" t="s">
        <v>143</v>
      </c>
      <c r="N18" s="48" t="s">
        <v>429</v>
      </c>
      <c r="O18" s="51" t="s">
        <v>551</v>
      </c>
      <c r="P18" s="48" t="s">
        <v>623</v>
      </c>
      <c r="Q18" s="51" t="s">
        <v>773</v>
      </c>
      <c r="R18" s="48" t="s">
        <v>142</v>
      </c>
      <c r="S18" s="49" t="s">
        <v>143</v>
      </c>
      <c r="T18" s="48" t="s">
        <v>142</v>
      </c>
      <c r="U18" s="51" t="s">
        <v>143</v>
      </c>
      <c r="V18" s="48" t="s">
        <v>142</v>
      </c>
      <c r="W18" s="51" t="s">
        <v>143</v>
      </c>
      <c r="X18" s="48" t="s">
        <v>129</v>
      </c>
      <c r="Y18" s="51" t="s">
        <v>130</v>
      </c>
      <c r="Z18" s="48" t="s">
        <v>142</v>
      </c>
      <c r="AA18" s="51" t="s">
        <v>143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3447</v>
      </c>
      <c r="E19" s="49">
        <v>0.17799999999999999</v>
      </c>
      <c r="F19" s="48">
        <v>2790</v>
      </c>
      <c r="G19" s="51">
        <v>0.20200000000000001</v>
      </c>
      <c r="H19" s="48">
        <v>2623</v>
      </c>
      <c r="I19" s="51">
        <v>0.20899999999999999</v>
      </c>
      <c r="J19" s="48">
        <v>1885</v>
      </c>
      <c r="K19" s="51">
        <v>0.253</v>
      </c>
      <c r="L19" s="48" t="s">
        <v>742</v>
      </c>
      <c r="M19" s="51" t="s">
        <v>553</v>
      </c>
      <c r="N19" s="48" t="s">
        <v>419</v>
      </c>
      <c r="O19" s="51" t="s">
        <v>483</v>
      </c>
      <c r="P19" s="48" t="s">
        <v>321</v>
      </c>
      <c r="Q19" s="51" t="s">
        <v>774</v>
      </c>
      <c r="R19" s="48" t="s">
        <v>393</v>
      </c>
      <c r="S19" s="49" t="s">
        <v>530</v>
      </c>
      <c r="T19" s="48" t="s">
        <v>142</v>
      </c>
      <c r="U19" s="51" t="s">
        <v>143</v>
      </c>
      <c r="V19" s="48" t="s">
        <v>789</v>
      </c>
      <c r="W19" s="51" t="s">
        <v>181</v>
      </c>
      <c r="X19" s="48" t="s">
        <v>746</v>
      </c>
      <c r="Y19" s="51" t="s">
        <v>794</v>
      </c>
      <c r="Z19" s="48" t="s">
        <v>142</v>
      </c>
      <c r="AA19" s="51" t="s">
        <v>143</v>
      </c>
      <c r="AB19" s="48" t="s">
        <v>142</v>
      </c>
      <c r="AC19" s="51" t="s">
        <v>143</v>
      </c>
      <c r="AD19" s="21"/>
      <c r="AE19" s="21"/>
    </row>
    <row r="20" spans="1:31" ht="15">
      <c r="A20" s="154"/>
      <c r="B20" s="161"/>
      <c r="C20" s="57" t="s">
        <v>79</v>
      </c>
      <c r="D20" s="55" t="s">
        <v>682</v>
      </c>
      <c r="E20" s="49" t="s">
        <v>697</v>
      </c>
      <c r="F20" s="48" t="s">
        <v>705</v>
      </c>
      <c r="G20" s="51" t="s">
        <v>706</v>
      </c>
      <c r="H20" s="48" t="s">
        <v>705</v>
      </c>
      <c r="I20" s="51" t="s">
        <v>706</v>
      </c>
      <c r="J20" s="48" t="s">
        <v>725</v>
      </c>
      <c r="K20" s="51" t="s">
        <v>545</v>
      </c>
      <c r="L20" s="48" t="s">
        <v>142</v>
      </c>
      <c r="M20" s="51" t="s">
        <v>143</v>
      </c>
      <c r="N20" s="48" t="s">
        <v>142</v>
      </c>
      <c r="O20" s="51" t="s">
        <v>143</v>
      </c>
      <c r="P20" s="48" t="s">
        <v>142</v>
      </c>
      <c r="Q20" s="51" t="s">
        <v>143</v>
      </c>
      <c r="R20" s="48" t="s">
        <v>142</v>
      </c>
      <c r="S20" s="49" t="s">
        <v>143</v>
      </c>
      <c r="T20" s="48" t="s">
        <v>142</v>
      </c>
      <c r="U20" s="51" t="s">
        <v>143</v>
      </c>
      <c r="V20" s="48" t="s">
        <v>142</v>
      </c>
      <c r="W20" s="51" t="s">
        <v>143</v>
      </c>
      <c r="X20" s="48" t="s">
        <v>142</v>
      </c>
      <c r="Y20" s="51" t="s">
        <v>143</v>
      </c>
      <c r="Z20" s="48" t="s">
        <v>142</v>
      </c>
      <c r="AA20" s="51" t="s">
        <v>143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142</v>
      </c>
      <c r="E21" s="49" t="s">
        <v>143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 t="s">
        <v>698</v>
      </c>
      <c r="E22" s="49" t="s">
        <v>334</v>
      </c>
      <c r="F22" s="48" t="s">
        <v>707</v>
      </c>
      <c r="G22" s="51" t="s">
        <v>561</v>
      </c>
      <c r="H22" s="48" t="s">
        <v>710</v>
      </c>
      <c r="I22" s="51" t="s">
        <v>286</v>
      </c>
      <c r="J22" s="48" t="s">
        <v>726</v>
      </c>
      <c r="K22" s="51" t="s">
        <v>276</v>
      </c>
      <c r="L22" s="48" t="s">
        <v>142</v>
      </c>
      <c r="M22" s="51" t="s">
        <v>143</v>
      </c>
      <c r="N22" s="48" t="s">
        <v>142</v>
      </c>
      <c r="O22" s="51" t="s">
        <v>143</v>
      </c>
      <c r="P22" s="48" t="s">
        <v>300</v>
      </c>
      <c r="Q22" s="51" t="s">
        <v>130</v>
      </c>
      <c r="R22" s="48" t="s">
        <v>142</v>
      </c>
      <c r="S22" s="49" t="s">
        <v>143</v>
      </c>
      <c r="T22" s="48" t="s">
        <v>142</v>
      </c>
      <c r="U22" s="51" t="s">
        <v>143</v>
      </c>
      <c r="V22" s="48" t="s">
        <v>142</v>
      </c>
      <c r="W22" s="51" t="s">
        <v>143</v>
      </c>
      <c r="X22" s="48" t="s">
        <v>725</v>
      </c>
      <c r="Y22" s="51" t="s">
        <v>332</v>
      </c>
      <c r="Z22" s="48" t="s">
        <v>142</v>
      </c>
      <c r="AA22" s="51" t="s">
        <v>143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1878</v>
      </c>
      <c r="E23" s="49">
        <v>0.247</v>
      </c>
      <c r="F23" s="48">
        <v>1878</v>
      </c>
      <c r="G23" s="51">
        <v>0.247</v>
      </c>
      <c r="H23" s="48">
        <v>1878</v>
      </c>
      <c r="I23" s="51">
        <v>0.247</v>
      </c>
      <c r="J23" s="48" t="s">
        <v>716</v>
      </c>
      <c r="K23" s="51" t="s">
        <v>717</v>
      </c>
      <c r="L23" s="48" t="s">
        <v>736</v>
      </c>
      <c r="M23" s="51" t="s">
        <v>737</v>
      </c>
      <c r="N23" s="48" t="s">
        <v>142</v>
      </c>
      <c r="O23" s="51" t="s">
        <v>143</v>
      </c>
      <c r="P23" s="48" t="s">
        <v>142</v>
      </c>
      <c r="Q23" s="51" t="s">
        <v>143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3438</v>
      </c>
      <c r="E24" s="49">
        <v>0.17699999999999999</v>
      </c>
      <c r="F24" s="48">
        <v>3438</v>
      </c>
      <c r="G24" s="51">
        <v>0.17699999999999999</v>
      </c>
      <c r="H24" s="48">
        <v>3438</v>
      </c>
      <c r="I24" s="51">
        <v>0.17699999999999999</v>
      </c>
      <c r="J24" s="48">
        <v>2098</v>
      </c>
      <c r="K24" s="51">
        <v>0.23499999999999999</v>
      </c>
      <c r="L24" s="48" t="s">
        <v>738</v>
      </c>
      <c r="M24" s="51" t="s">
        <v>544</v>
      </c>
      <c r="N24" s="48" t="s">
        <v>750</v>
      </c>
      <c r="O24" s="51" t="s">
        <v>394</v>
      </c>
      <c r="P24" s="48" t="s">
        <v>764</v>
      </c>
      <c r="Q24" s="51" t="s">
        <v>227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3358</v>
      </c>
      <c r="E25" s="49">
        <v>0.18</v>
      </c>
      <c r="F25" s="48">
        <v>3358</v>
      </c>
      <c r="G25" s="51">
        <v>0.18</v>
      </c>
      <c r="H25" s="48">
        <v>3358</v>
      </c>
      <c r="I25" s="51">
        <v>0.18</v>
      </c>
      <c r="J25" s="48">
        <v>2367</v>
      </c>
      <c r="K25" s="51">
        <v>0.222</v>
      </c>
      <c r="L25" s="48" t="s">
        <v>529</v>
      </c>
      <c r="M25" s="51" t="s">
        <v>551</v>
      </c>
      <c r="N25" s="48" t="s">
        <v>331</v>
      </c>
      <c r="O25" s="51" t="s">
        <v>751</v>
      </c>
      <c r="P25" s="48" t="s">
        <v>435</v>
      </c>
      <c r="Q25" s="51" t="s">
        <v>765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2003</v>
      </c>
      <c r="E26" s="49">
        <v>0.23400000000000001</v>
      </c>
      <c r="F26" s="48">
        <v>2003</v>
      </c>
      <c r="G26" s="51">
        <v>0.23400000000000001</v>
      </c>
      <c r="H26" s="48">
        <v>2003</v>
      </c>
      <c r="I26" s="51">
        <v>0.23400000000000001</v>
      </c>
      <c r="J26" s="48" t="s">
        <v>663</v>
      </c>
      <c r="K26" s="51" t="s">
        <v>223</v>
      </c>
      <c r="L26" s="48" t="s">
        <v>366</v>
      </c>
      <c r="M26" s="51" t="s">
        <v>451</v>
      </c>
      <c r="N26" s="48" t="s">
        <v>380</v>
      </c>
      <c r="O26" s="51" t="s">
        <v>394</v>
      </c>
      <c r="P26" s="48" t="s">
        <v>420</v>
      </c>
      <c r="Q26" s="51" t="s">
        <v>498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3506</v>
      </c>
      <c r="E27" s="49">
        <v>0.17299999999999999</v>
      </c>
      <c r="F27" s="48">
        <v>3506</v>
      </c>
      <c r="G27" s="51">
        <v>0.17299999999999999</v>
      </c>
      <c r="H27" s="48">
        <v>3506</v>
      </c>
      <c r="I27" s="51">
        <v>0.17299999999999999</v>
      </c>
      <c r="J27" s="48">
        <v>1727</v>
      </c>
      <c r="K27" s="51">
        <v>0.254</v>
      </c>
      <c r="L27" s="48" t="s">
        <v>574</v>
      </c>
      <c r="M27" s="51" t="s">
        <v>134</v>
      </c>
      <c r="N27" s="48" t="s">
        <v>507</v>
      </c>
      <c r="O27" s="51" t="s">
        <v>344</v>
      </c>
      <c r="P27" s="48" t="s">
        <v>766</v>
      </c>
      <c r="Q27" s="51" t="s">
        <v>767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 t="s">
        <v>691</v>
      </c>
      <c r="E28" s="49" t="s">
        <v>201</v>
      </c>
      <c r="F28" s="48" t="s">
        <v>691</v>
      </c>
      <c r="G28" s="51" t="s">
        <v>201</v>
      </c>
      <c r="H28" s="48" t="s">
        <v>691</v>
      </c>
      <c r="I28" s="51" t="s">
        <v>201</v>
      </c>
      <c r="J28" s="48" t="s">
        <v>718</v>
      </c>
      <c r="K28" s="51" t="s">
        <v>400</v>
      </c>
      <c r="L28" s="48" t="s">
        <v>142</v>
      </c>
      <c r="M28" s="51" t="s">
        <v>143</v>
      </c>
      <c r="N28" s="48" t="s">
        <v>142</v>
      </c>
      <c r="O28" s="51" t="s">
        <v>143</v>
      </c>
      <c r="P28" s="48" t="s">
        <v>142</v>
      </c>
      <c r="Q28" s="51" t="s">
        <v>143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3224</v>
      </c>
      <c r="E29" s="49">
        <v>0.191</v>
      </c>
      <c r="F29" s="48">
        <v>3224</v>
      </c>
      <c r="G29" s="51">
        <v>0.191</v>
      </c>
      <c r="H29" s="48">
        <v>3224</v>
      </c>
      <c r="I29" s="51">
        <v>0.191</v>
      </c>
      <c r="J29" s="48">
        <v>3090</v>
      </c>
      <c r="K29" s="51">
        <v>0.19600000000000001</v>
      </c>
      <c r="L29" s="48" t="s">
        <v>142</v>
      </c>
      <c r="M29" s="51" t="s">
        <v>143</v>
      </c>
      <c r="N29" s="48" t="s">
        <v>142</v>
      </c>
      <c r="O29" s="51" t="s">
        <v>143</v>
      </c>
      <c r="P29" s="48" t="s">
        <v>142</v>
      </c>
      <c r="Q29" s="51" t="s">
        <v>143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 t="s">
        <v>692</v>
      </c>
      <c r="E30" s="49" t="s">
        <v>693</v>
      </c>
      <c r="F30" s="48" t="s">
        <v>692</v>
      </c>
      <c r="G30" s="51" t="s">
        <v>693</v>
      </c>
      <c r="H30" s="48" t="s">
        <v>692</v>
      </c>
      <c r="I30" s="51" t="s">
        <v>693</v>
      </c>
      <c r="J30" s="48" t="s">
        <v>719</v>
      </c>
      <c r="K30" s="51" t="s">
        <v>456</v>
      </c>
      <c r="L30" s="48" t="s">
        <v>142</v>
      </c>
      <c r="M30" s="51" t="s">
        <v>143</v>
      </c>
      <c r="N30" s="48" t="s">
        <v>142</v>
      </c>
      <c r="O30" s="51" t="s">
        <v>143</v>
      </c>
      <c r="P30" s="48" t="s">
        <v>142</v>
      </c>
      <c r="Q30" s="51" t="s">
        <v>143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 t="s">
        <v>694</v>
      </c>
      <c r="E31" s="49" t="s">
        <v>532</v>
      </c>
      <c r="F31" s="48" t="s">
        <v>694</v>
      </c>
      <c r="G31" s="51" t="s">
        <v>532</v>
      </c>
      <c r="H31" s="48" t="s">
        <v>694</v>
      </c>
      <c r="I31" s="51" t="s">
        <v>532</v>
      </c>
      <c r="J31" s="48" t="s">
        <v>720</v>
      </c>
      <c r="K31" s="51" t="s">
        <v>721</v>
      </c>
      <c r="L31" s="48" t="s">
        <v>142</v>
      </c>
      <c r="M31" s="51" t="s">
        <v>143</v>
      </c>
      <c r="N31" s="48" t="s">
        <v>142</v>
      </c>
      <c r="O31" s="51" t="s">
        <v>143</v>
      </c>
      <c r="P31" s="48" t="s">
        <v>768</v>
      </c>
      <c r="Q31" s="51" t="s">
        <v>769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8806</v>
      </c>
      <c r="E32" s="49">
        <v>9.8000000000000004E-2</v>
      </c>
      <c r="F32" s="48" t="s">
        <v>104</v>
      </c>
      <c r="G32" s="51" t="s">
        <v>105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 t="s">
        <v>104</v>
      </c>
      <c r="S32" s="49" t="s">
        <v>105</v>
      </c>
      <c r="T32" s="48" t="s">
        <v>118</v>
      </c>
      <c r="U32" s="51" t="s">
        <v>119</v>
      </c>
      <c r="V32" s="48" t="s">
        <v>124</v>
      </c>
      <c r="W32" s="51" t="s">
        <v>111</v>
      </c>
      <c r="X32" s="48">
        <v>5172</v>
      </c>
      <c r="Y32" s="51">
        <v>0.14000000000000001</v>
      </c>
      <c r="Z32" s="48" t="s">
        <v>133</v>
      </c>
      <c r="AA32" s="51" t="s">
        <v>134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 t="s">
        <v>695</v>
      </c>
      <c r="E33" s="49" t="s">
        <v>696</v>
      </c>
      <c r="F33" s="48" t="s">
        <v>703</v>
      </c>
      <c r="G33" s="51" t="s">
        <v>359</v>
      </c>
      <c r="H33" s="48" t="s">
        <v>703</v>
      </c>
      <c r="I33" s="51" t="s">
        <v>359</v>
      </c>
      <c r="J33" s="48" t="s">
        <v>722</v>
      </c>
      <c r="K33" s="51" t="s">
        <v>723</v>
      </c>
      <c r="L33" s="48" t="s">
        <v>142</v>
      </c>
      <c r="M33" s="51" t="s">
        <v>143</v>
      </c>
      <c r="N33" s="48" t="s">
        <v>142</v>
      </c>
      <c r="O33" s="51" t="s">
        <v>143</v>
      </c>
      <c r="P33" s="48" t="s">
        <v>770</v>
      </c>
      <c r="Q33" s="51" t="s">
        <v>138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142</v>
      </c>
      <c r="AC33" s="51" t="s">
        <v>143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7659</v>
      </c>
      <c r="E34" s="49">
        <v>0.108</v>
      </c>
      <c r="F34" s="48">
        <v>3620</v>
      </c>
      <c r="G34" s="51">
        <v>0.17100000000000001</v>
      </c>
      <c r="H34" s="48">
        <v>3587</v>
      </c>
      <c r="I34" s="51">
        <v>0.17199999999999999</v>
      </c>
      <c r="J34" s="48">
        <v>2510</v>
      </c>
      <c r="K34" s="51">
        <v>0.21</v>
      </c>
      <c r="L34" s="48" t="s">
        <v>733</v>
      </c>
      <c r="M34" s="51" t="s">
        <v>115</v>
      </c>
      <c r="N34" s="48" t="s">
        <v>746</v>
      </c>
      <c r="O34" s="51" t="s">
        <v>558</v>
      </c>
      <c r="P34" s="48" t="s">
        <v>762</v>
      </c>
      <c r="Q34" s="51" t="s">
        <v>602</v>
      </c>
      <c r="R34" s="48" t="s">
        <v>142</v>
      </c>
      <c r="S34" s="49" t="s">
        <v>143</v>
      </c>
      <c r="T34" s="48" t="s">
        <v>680</v>
      </c>
      <c r="U34" s="51" t="s">
        <v>699</v>
      </c>
      <c r="V34" s="48" t="s">
        <v>494</v>
      </c>
      <c r="W34" s="51" t="s">
        <v>765</v>
      </c>
      <c r="X34" s="48">
        <v>2427</v>
      </c>
      <c r="Y34" s="51">
        <v>0.216</v>
      </c>
      <c r="Z34" s="48" t="s">
        <v>796</v>
      </c>
      <c r="AA34" s="51" t="s">
        <v>773</v>
      </c>
      <c r="AB34" s="48" t="s">
        <v>142</v>
      </c>
      <c r="AC34" s="51" t="s">
        <v>143</v>
      </c>
      <c r="AD34" s="21"/>
      <c r="AE34" s="21"/>
    </row>
    <row r="35" spans="1:31" ht="15">
      <c r="A35" s="154"/>
      <c r="B35" s="154"/>
      <c r="C35" s="23" t="s">
        <v>69</v>
      </c>
      <c r="D35" s="55">
        <v>15019</v>
      </c>
      <c r="E35" s="49">
        <v>6.4000000000000001E-2</v>
      </c>
      <c r="F35" s="48">
        <v>12033</v>
      </c>
      <c r="G35" s="51">
        <v>7.9000000000000001E-2</v>
      </c>
      <c r="H35" s="48">
        <v>11731</v>
      </c>
      <c r="I35" s="51">
        <v>0.08</v>
      </c>
      <c r="J35" s="48">
        <v>7678</v>
      </c>
      <c r="K35" s="51">
        <v>0.111</v>
      </c>
      <c r="L35" s="48" t="s">
        <v>734</v>
      </c>
      <c r="M35" s="51" t="s">
        <v>627</v>
      </c>
      <c r="N35" s="48" t="s">
        <v>747</v>
      </c>
      <c r="O35" s="51" t="s">
        <v>91</v>
      </c>
      <c r="P35" s="48">
        <v>1982</v>
      </c>
      <c r="Q35" s="51">
        <v>0.23300000000000001</v>
      </c>
      <c r="R35" s="48" t="s">
        <v>321</v>
      </c>
      <c r="S35" s="49" t="s">
        <v>138</v>
      </c>
      <c r="T35" s="48" t="s">
        <v>614</v>
      </c>
      <c r="U35" s="51" t="s">
        <v>615</v>
      </c>
      <c r="V35" s="48" t="s">
        <v>781</v>
      </c>
      <c r="W35" s="51" t="s">
        <v>469</v>
      </c>
      <c r="X35" s="48">
        <v>1913</v>
      </c>
      <c r="Y35" s="51">
        <v>0.24399999999999999</v>
      </c>
      <c r="Z35" s="48" t="s">
        <v>362</v>
      </c>
      <c r="AA35" s="51" t="s">
        <v>284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6812</v>
      </c>
      <c r="E36" s="49">
        <v>0.11899999999999999</v>
      </c>
      <c r="F36" s="48">
        <v>5633</v>
      </c>
      <c r="G36" s="51">
        <v>0.13400000000000001</v>
      </c>
      <c r="H36" s="48">
        <v>5497</v>
      </c>
      <c r="I36" s="51">
        <v>0.13600000000000001</v>
      </c>
      <c r="J36" s="48">
        <v>4014</v>
      </c>
      <c r="K36" s="51">
        <v>0.16600000000000001</v>
      </c>
      <c r="L36" s="48" t="s">
        <v>735</v>
      </c>
      <c r="M36" s="51" t="s">
        <v>469</v>
      </c>
      <c r="N36" s="48" t="s">
        <v>748</v>
      </c>
      <c r="O36" s="51" t="s">
        <v>749</v>
      </c>
      <c r="P36" s="48" t="s">
        <v>395</v>
      </c>
      <c r="Q36" s="51" t="s">
        <v>763</v>
      </c>
      <c r="R36" s="48" t="s">
        <v>142</v>
      </c>
      <c r="S36" s="49" t="s">
        <v>143</v>
      </c>
      <c r="T36" s="48" t="s">
        <v>142</v>
      </c>
      <c r="U36" s="51" t="s">
        <v>143</v>
      </c>
      <c r="V36" s="48" t="s">
        <v>606</v>
      </c>
      <c r="W36" s="51" t="s">
        <v>769</v>
      </c>
      <c r="X36" s="48" t="s">
        <v>792</v>
      </c>
      <c r="Y36" s="51" t="s">
        <v>793</v>
      </c>
      <c r="Z36" s="48" t="s">
        <v>142</v>
      </c>
      <c r="AA36" s="51" t="s">
        <v>143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 t="s">
        <v>690</v>
      </c>
      <c r="E37" s="49" t="s">
        <v>486</v>
      </c>
      <c r="F37" s="48" t="s">
        <v>702</v>
      </c>
      <c r="G37" s="51" t="s">
        <v>245</v>
      </c>
      <c r="H37" s="48" t="s">
        <v>702</v>
      </c>
      <c r="I37" s="51" t="s">
        <v>245</v>
      </c>
      <c r="J37" s="48" t="s">
        <v>714</v>
      </c>
      <c r="K37" s="51" t="s">
        <v>715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142</v>
      </c>
      <c r="Q37" s="51" t="s">
        <v>143</v>
      </c>
      <c r="R37" s="48" t="s">
        <v>142</v>
      </c>
      <c r="S37" s="49" t="s">
        <v>143</v>
      </c>
      <c r="T37" s="48" t="s">
        <v>142</v>
      </c>
      <c r="U37" s="51" t="s">
        <v>143</v>
      </c>
      <c r="V37" s="48" t="s">
        <v>142</v>
      </c>
      <c r="W37" s="51" t="s">
        <v>143</v>
      </c>
      <c r="X37" s="48" t="s">
        <v>142</v>
      </c>
      <c r="Y37" s="51" t="s">
        <v>143</v>
      </c>
      <c r="Z37" s="48" t="s">
        <v>142</v>
      </c>
      <c r="AA37" s="51" t="s">
        <v>143</v>
      </c>
      <c r="AB37" s="48" t="s">
        <v>142</v>
      </c>
      <c r="AC37" s="51" t="s">
        <v>143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11</v>
      </c>
      <c r="B5" s="162" t="s">
        <v>1</v>
      </c>
      <c r="C5" s="163"/>
      <c r="D5" s="54">
        <v>35263</v>
      </c>
      <c r="E5" s="47">
        <v>8.0000000000000002E-3</v>
      </c>
      <c r="F5" s="46">
        <v>23262</v>
      </c>
      <c r="G5" s="50">
        <v>4.1000000000000002E-2</v>
      </c>
      <c r="H5" s="46">
        <v>22664</v>
      </c>
      <c r="I5" s="50">
        <v>4.2000000000000003E-2</v>
      </c>
      <c r="J5" s="46">
        <v>16307</v>
      </c>
      <c r="K5" s="50">
        <v>6.0999999999999999E-2</v>
      </c>
      <c r="L5" s="46">
        <v>1929</v>
      </c>
      <c r="M5" s="50">
        <v>0.23300000000000001</v>
      </c>
      <c r="N5" s="46">
        <v>1455</v>
      </c>
      <c r="O5" s="50">
        <v>0.26800000000000002</v>
      </c>
      <c r="P5" s="46">
        <v>2972</v>
      </c>
      <c r="Q5" s="50">
        <v>0.182</v>
      </c>
      <c r="R5" s="46" t="s">
        <v>106</v>
      </c>
      <c r="S5" s="47" t="s">
        <v>107</v>
      </c>
      <c r="T5" s="46">
        <v>1871</v>
      </c>
      <c r="U5" s="50">
        <v>0.23100000000000001</v>
      </c>
      <c r="V5" s="46">
        <v>1918</v>
      </c>
      <c r="W5" s="50">
        <v>0.23799999999999999</v>
      </c>
      <c r="X5" s="46">
        <v>7629</v>
      </c>
      <c r="Y5" s="50">
        <v>0.11</v>
      </c>
      <c r="Z5" s="46" t="s">
        <v>135</v>
      </c>
      <c r="AA5" s="50" t="s">
        <v>136</v>
      </c>
      <c r="AB5" s="46" t="s">
        <v>142</v>
      </c>
      <c r="AC5" s="50" t="s">
        <v>143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18043</v>
      </c>
      <c r="E6" s="49">
        <v>5.5E-2</v>
      </c>
      <c r="F6" s="48">
        <v>13062</v>
      </c>
      <c r="G6" s="51">
        <v>7.3999999999999996E-2</v>
      </c>
      <c r="H6" s="48">
        <v>12857</v>
      </c>
      <c r="I6" s="51">
        <v>7.4999999999999997E-2</v>
      </c>
      <c r="J6" s="48">
        <v>11925</v>
      </c>
      <c r="K6" s="51">
        <v>7.9000000000000001E-2</v>
      </c>
      <c r="L6" s="48" t="s">
        <v>837</v>
      </c>
      <c r="M6" s="51" t="s">
        <v>516</v>
      </c>
      <c r="N6" s="48" t="s">
        <v>577</v>
      </c>
      <c r="O6" s="51" t="s">
        <v>451</v>
      </c>
      <c r="P6" s="48" t="s">
        <v>522</v>
      </c>
      <c r="Q6" s="51" t="s">
        <v>832</v>
      </c>
      <c r="R6" s="48" t="s">
        <v>861</v>
      </c>
      <c r="S6" s="49" t="s">
        <v>862</v>
      </c>
      <c r="T6" s="48" t="s">
        <v>864</v>
      </c>
      <c r="U6" s="51" t="s">
        <v>329</v>
      </c>
      <c r="V6" s="48" t="s">
        <v>142</v>
      </c>
      <c r="W6" s="51" t="s">
        <v>143</v>
      </c>
      <c r="X6" s="48">
        <v>3721</v>
      </c>
      <c r="Y6" s="51">
        <v>0.16200000000000001</v>
      </c>
      <c r="Z6" s="48" t="s">
        <v>750</v>
      </c>
      <c r="AA6" s="51" t="s">
        <v>151</v>
      </c>
      <c r="AB6" s="48" t="s">
        <v>142</v>
      </c>
      <c r="AC6" s="51" t="s">
        <v>143</v>
      </c>
      <c r="AD6" s="21"/>
      <c r="AE6" s="21"/>
    </row>
    <row r="7" spans="1:31" ht="15">
      <c r="A7" s="154"/>
      <c r="B7" s="164"/>
      <c r="C7" s="57" t="s">
        <v>46</v>
      </c>
      <c r="D7" s="55">
        <v>17220</v>
      </c>
      <c r="E7" s="49">
        <v>5.8999999999999997E-2</v>
      </c>
      <c r="F7" s="48">
        <v>10199</v>
      </c>
      <c r="G7" s="51">
        <v>8.7999999999999995E-2</v>
      </c>
      <c r="H7" s="48">
        <v>9807</v>
      </c>
      <c r="I7" s="51">
        <v>0.09</v>
      </c>
      <c r="J7" s="48">
        <v>4382</v>
      </c>
      <c r="K7" s="51">
        <v>0.14899999999999999</v>
      </c>
      <c r="L7" s="48">
        <v>1576</v>
      </c>
      <c r="M7" s="51">
        <v>0.26</v>
      </c>
      <c r="N7" s="48" t="s">
        <v>783</v>
      </c>
      <c r="O7" s="51" t="s">
        <v>274</v>
      </c>
      <c r="P7" s="48">
        <v>2597</v>
      </c>
      <c r="Q7" s="51">
        <v>0.19600000000000001</v>
      </c>
      <c r="R7" s="48" t="s">
        <v>592</v>
      </c>
      <c r="S7" s="49" t="s">
        <v>246</v>
      </c>
      <c r="T7" s="48" t="s">
        <v>865</v>
      </c>
      <c r="U7" s="51" t="s">
        <v>207</v>
      </c>
      <c r="V7" s="48">
        <v>1918</v>
      </c>
      <c r="W7" s="51">
        <v>0.23799999999999999</v>
      </c>
      <c r="X7" s="48">
        <v>3907</v>
      </c>
      <c r="Y7" s="51">
        <v>0.16800000000000001</v>
      </c>
      <c r="Z7" s="48" t="s">
        <v>429</v>
      </c>
      <c r="AA7" s="51" t="s">
        <v>363</v>
      </c>
      <c r="AB7" s="48" t="s">
        <v>142</v>
      </c>
      <c r="AC7" s="51" t="s">
        <v>143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4867</v>
      </c>
      <c r="E8" s="49">
        <v>0.13700000000000001</v>
      </c>
      <c r="F8" s="48">
        <v>3126</v>
      </c>
      <c r="G8" s="51">
        <v>0.17499999999999999</v>
      </c>
      <c r="H8" s="48">
        <v>2939</v>
      </c>
      <c r="I8" s="51">
        <v>0.18</v>
      </c>
      <c r="J8" s="48">
        <v>2620</v>
      </c>
      <c r="K8" s="51">
        <v>0.192</v>
      </c>
      <c r="L8" s="48" t="s">
        <v>142</v>
      </c>
      <c r="M8" s="51" t="s">
        <v>143</v>
      </c>
      <c r="N8" s="48" t="s">
        <v>142</v>
      </c>
      <c r="O8" s="51" t="s">
        <v>143</v>
      </c>
      <c r="P8" s="48" t="s">
        <v>260</v>
      </c>
      <c r="Q8" s="51" t="s">
        <v>845</v>
      </c>
      <c r="R8" s="48" t="s">
        <v>300</v>
      </c>
      <c r="S8" s="49" t="s">
        <v>858</v>
      </c>
      <c r="T8" s="48">
        <v>1604</v>
      </c>
      <c r="U8" s="51">
        <v>0.249</v>
      </c>
      <c r="V8" s="48" t="s">
        <v>142</v>
      </c>
      <c r="W8" s="51" t="s">
        <v>143</v>
      </c>
      <c r="X8" s="48" t="s">
        <v>142</v>
      </c>
      <c r="Y8" s="51" t="s">
        <v>143</v>
      </c>
      <c r="Z8" s="48" t="s">
        <v>142</v>
      </c>
      <c r="AA8" s="51" t="s">
        <v>143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10746</v>
      </c>
      <c r="E9" s="49">
        <v>8.7999999999999995E-2</v>
      </c>
      <c r="F9" s="48">
        <v>9476</v>
      </c>
      <c r="G9" s="51">
        <v>9.6000000000000002E-2</v>
      </c>
      <c r="H9" s="48">
        <v>9324</v>
      </c>
      <c r="I9" s="51">
        <v>9.7000000000000003E-2</v>
      </c>
      <c r="J9" s="48">
        <v>6981</v>
      </c>
      <c r="K9" s="51">
        <v>0.11799999999999999</v>
      </c>
      <c r="L9" s="48" t="s">
        <v>827</v>
      </c>
      <c r="M9" s="51" t="s">
        <v>699</v>
      </c>
      <c r="N9" s="48" t="s">
        <v>388</v>
      </c>
      <c r="O9" s="51" t="s">
        <v>838</v>
      </c>
      <c r="P9" s="48" t="s">
        <v>850</v>
      </c>
      <c r="Q9" s="51" t="s">
        <v>390</v>
      </c>
      <c r="R9" s="48" t="s">
        <v>859</v>
      </c>
      <c r="S9" s="49" t="s">
        <v>422</v>
      </c>
      <c r="T9" s="48" t="s">
        <v>501</v>
      </c>
      <c r="U9" s="51" t="s">
        <v>713</v>
      </c>
      <c r="V9" s="48" t="s">
        <v>867</v>
      </c>
      <c r="W9" s="51" t="s">
        <v>256</v>
      </c>
      <c r="X9" s="48" t="s">
        <v>142</v>
      </c>
      <c r="Y9" s="51" t="s">
        <v>143</v>
      </c>
      <c r="Z9" s="48" t="s">
        <v>362</v>
      </c>
      <c r="AA9" s="51" t="s">
        <v>284</v>
      </c>
      <c r="AB9" s="48" t="s">
        <v>142</v>
      </c>
      <c r="AC9" s="51" t="s">
        <v>143</v>
      </c>
      <c r="AD9" s="21"/>
      <c r="AE9" s="21"/>
    </row>
    <row r="10" spans="1:31" ht="15">
      <c r="A10" s="154"/>
      <c r="B10" s="164"/>
      <c r="C10" s="57" t="s">
        <v>74</v>
      </c>
      <c r="D10" s="55">
        <v>12806</v>
      </c>
      <c r="E10" s="49">
        <v>7.2999999999999995E-2</v>
      </c>
      <c r="F10" s="48">
        <v>10210</v>
      </c>
      <c r="G10" s="51">
        <v>8.5999999999999993E-2</v>
      </c>
      <c r="H10" s="48">
        <v>9952</v>
      </c>
      <c r="I10" s="51">
        <v>8.7999999999999995E-2</v>
      </c>
      <c r="J10" s="48">
        <v>6552</v>
      </c>
      <c r="K10" s="51">
        <v>0.115</v>
      </c>
      <c r="L10" s="48" t="s">
        <v>828</v>
      </c>
      <c r="M10" s="51" t="s">
        <v>389</v>
      </c>
      <c r="N10" s="48" t="s">
        <v>160</v>
      </c>
      <c r="O10" s="51" t="s">
        <v>839</v>
      </c>
      <c r="P10" s="48">
        <v>1533</v>
      </c>
      <c r="Q10" s="51">
        <v>0.25900000000000001</v>
      </c>
      <c r="R10" s="48" t="s">
        <v>536</v>
      </c>
      <c r="S10" s="49" t="s">
        <v>394</v>
      </c>
      <c r="T10" s="48" t="s">
        <v>142</v>
      </c>
      <c r="U10" s="51" t="s">
        <v>143</v>
      </c>
      <c r="V10" s="48" t="s">
        <v>868</v>
      </c>
      <c r="W10" s="51" t="s">
        <v>147</v>
      </c>
      <c r="X10" s="48" t="s">
        <v>616</v>
      </c>
      <c r="Y10" s="51" t="s">
        <v>238</v>
      </c>
      <c r="Z10" s="48" t="s">
        <v>660</v>
      </c>
      <c r="AA10" s="51" t="s">
        <v>773</v>
      </c>
      <c r="AB10" s="48" t="s">
        <v>142</v>
      </c>
      <c r="AC10" s="51" t="s">
        <v>143</v>
      </c>
      <c r="AD10" s="21"/>
      <c r="AE10" s="21"/>
    </row>
    <row r="11" spans="1:31" ht="15">
      <c r="A11" s="154"/>
      <c r="B11" s="164"/>
      <c r="C11" s="57" t="s">
        <v>48</v>
      </c>
      <c r="D11" s="55">
        <v>6844</v>
      </c>
      <c r="E11" s="49">
        <v>0.11799999999999999</v>
      </c>
      <c r="F11" s="48" t="s">
        <v>496</v>
      </c>
      <c r="G11" s="51" t="s">
        <v>811</v>
      </c>
      <c r="H11" s="48" t="s">
        <v>496</v>
      </c>
      <c r="I11" s="51" t="s">
        <v>811</v>
      </c>
      <c r="J11" s="48" t="s">
        <v>815</v>
      </c>
      <c r="K11" s="51" t="s">
        <v>506</v>
      </c>
      <c r="L11" s="48" t="s">
        <v>142</v>
      </c>
      <c r="M11" s="51" t="s">
        <v>143</v>
      </c>
      <c r="N11" s="48" t="s">
        <v>142</v>
      </c>
      <c r="O11" s="51" t="s">
        <v>143</v>
      </c>
      <c r="P11" s="48" t="s">
        <v>552</v>
      </c>
      <c r="Q11" s="51" t="s">
        <v>713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6395</v>
      </c>
      <c r="Y11" s="51">
        <v>0.124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30942</v>
      </c>
      <c r="E12" s="49">
        <v>0.02</v>
      </c>
      <c r="F12" s="48">
        <v>20419</v>
      </c>
      <c r="G12" s="51">
        <v>4.5999999999999999E-2</v>
      </c>
      <c r="H12" s="48">
        <v>19866</v>
      </c>
      <c r="I12" s="51">
        <v>4.8000000000000001E-2</v>
      </c>
      <c r="J12" s="48">
        <v>14005</v>
      </c>
      <c r="K12" s="51">
        <v>6.8000000000000005E-2</v>
      </c>
      <c r="L12" s="48">
        <v>1749</v>
      </c>
      <c r="M12" s="51">
        <v>0.24299999999999999</v>
      </c>
      <c r="N12" s="48" t="s">
        <v>849</v>
      </c>
      <c r="O12" s="51" t="s">
        <v>132</v>
      </c>
      <c r="P12" s="48">
        <v>2828</v>
      </c>
      <c r="Q12" s="51">
        <v>0.186</v>
      </c>
      <c r="R12" s="48" t="s">
        <v>791</v>
      </c>
      <c r="S12" s="49" t="s">
        <v>337</v>
      </c>
      <c r="T12" s="48">
        <v>1605</v>
      </c>
      <c r="U12" s="51">
        <v>0.245</v>
      </c>
      <c r="V12" s="48" t="s">
        <v>570</v>
      </c>
      <c r="W12" s="51" t="s">
        <v>754</v>
      </c>
      <c r="X12" s="48">
        <v>7167</v>
      </c>
      <c r="Y12" s="51">
        <v>0.114</v>
      </c>
      <c r="Z12" s="48" t="s">
        <v>425</v>
      </c>
      <c r="AA12" s="51" t="s">
        <v>798</v>
      </c>
      <c r="AB12" s="48" t="s">
        <v>142</v>
      </c>
      <c r="AC12" s="51" t="s">
        <v>143</v>
      </c>
      <c r="AD12" s="21"/>
      <c r="AE12" s="21"/>
    </row>
    <row r="13" spans="1:31" ht="15">
      <c r="A13" s="154"/>
      <c r="B13" s="164"/>
      <c r="C13" s="57" t="s">
        <v>75</v>
      </c>
      <c r="D13" s="55">
        <v>2971</v>
      </c>
      <c r="E13" s="49">
        <v>0.20599999999999999</v>
      </c>
      <c r="F13" s="48">
        <v>2150</v>
      </c>
      <c r="G13" s="51">
        <v>0.246</v>
      </c>
      <c r="H13" s="48">
        <v>2105</v>
      </c>
      <c r="I13" s="51">
        <v>0.248</v>
      </c>
      <c r="J13" s="48" t="s">
        <v>825</v>
      </c>
      <c r="K13" s="51" t="s">
        <v>826</v>
      </c>
      <c r="L13" s="48" t="s">
        <v>142</v>
      </c>
      <c r="M13" s="51" t="s">
        <v>143</v>
      </c>
      <c r="N13" s="48" t="s">
        <v>142</v>
      </c>
      <c r="O13" s="51" t="s">
        <v>143</v>
      </c>
      <c r="P13" s="48" t="s">
        <v>142</v>
      </c>
      <c r="Q13" s="51" t="s">
        <v>143</v>
      </c>
      <c r="R13" s="48" t="s">
        <v>142</v>
      </c>
      <c r="S13" s="49" t="s">
        <v>143</v>
      </c>
      <c r="T13" s="48" t="s">
        <v>142</v>
      </c>
      <c r="U13" s="51" t="s">
        <v>143</v>
      </c>
      <c r="V13" s="48" t="s">
        <v>846</v>
      </c>
      <c r="W13" s="51" t="s">
        <v>138</v>
      </c>
      <c r="X13" s="48" t="s">
        <v>411</v>
      </c>
      <c r="Y13" s="51" t="s">
        <v>138</v>
      </c>
      <c r="Z13" s="48" t="s">
        <v>142</v>
      </c>
      <c r="AA13" s="51" t="s">
        <v>143</v>
      </c>
      <c r="AB13" s="48" t="s">
        <v>142</v>
      </c>
      <c r="AC13" s="51" t="s">
        <v>143</v>
      </c>
      <c r="AD13" s="21"/>
      <c r="AE13" s="21"/>
    </row>
    <row r="14" spans="1:31" ht="15">
      <c r="A14" s="154"/>
      <c r="B14" s="164"/>
      <c r="C14" s="57" t="s">
        <v>51</v>
      </c>
      <c r="D14" s="55" t="s">
        <v>808</v>
      </c>
      <c r="E14" s="49" t="s">
        <v>809</v>
      </c>
      <c r="F14" s="48" t="s">
        <v>258</v>
      </c>
      <c r="G14" s="51" t="s">
        <v>492</v>
      </c>
      <c r="H14" s="48" t="s">
        <v>258</v>
      </c>
      <c r="I14" s="51" t="s">
        <v>492</v>
      </c>
      <c r="J14" s="48" t="s">
        <v>797</v>
      </c>
      <c r="K14" s="51" t="s">
        <v>115</v>
      </c>
      <c r="L14" s="48" t="s">
        <v>142</v>
      </c>
      <c r="M14" s="51" t="s">
        <v>143</v>
      </c>
      <c r="N14" s="48" t="s">
        <v>142</v>
      </c>
      <c r="O14" s="51" t="s">
        <v>143</v>
      </c>
      <c r="P14" s="48" t="s">
        <v>142</v>
      </c>
      <c r="Q14" s="51" t="s">
        <v>143</v>
      </c>
      <c r="R14" s="48" t="s">
        <v>142</v>
      </c>
      <c r="S14" s="49" t="s">
        <v>143</v>
      </c>
      <c r="T14" s="48" t="s">
        <v>142</v>
      </c>
      <c r="U14" s="51" t="s">
        <v>143</v>
      </c>
      <c r="V14" s="48" t="s">
        <v>142</v>
      </c>
      <c r="W14" s="51" t="s">
        <v>143</v>
      </c>
      <c r="X14" s="48" t="s">
        <v>142</v>
      </c>
      <c r="Y14" s="51" t="s">
        <v>143</v>
      </c>
      <c r="Z14" s="48" t="s">
        <v>142</v>
      </c>
      <c r="AA14" s="51" t="s">
        <v>143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 t="s">
        <v>810</v>
      </c>
      <c r="E15" s="49" t="s">
        <v>276</v>
      </c>
      <c r="F15" s="48" t="s">
        <v>813</v>
      </c>
      <c r="G15" s="51" t="s">
        <v>444</v>
      </c>
      <c r="H15" s="48" t="s">
        <v>813</v>
      </c>
      <c r="I15" s="51" t="s">
        <v>444</v>
      </c>
      <c r="J15" s="48" t="s">
        <v>660</v>
      </c>
      <c r="K15" s="51" t="s">
        <v>715</v>
      </c>
      <c r="L15" s="48" t="s">
        <v>142</v>
      </c>
      <c r="M15" s="51" t="s">
        <v>143</v>
      </c>
      <c r="N15" s="48" t="s">
        <v>142</v>
      </c>
      <c r="O15" s="51" t="s">
        <v>143</v>
      </c>
      <c r="P15" s="48" t="s">
        <v>142</v>
      </c>
      <c r="Q15" s="51" t="s">
        <v>143</v>
      </c>
      <c r="R15" s="48" t="s">
        <v>142</v>
      </c>
      <c r="S15" s="49" t="s">
        <v>143</v>
      </c>
      <c r="T15" s="48" t="s">
        <v>142</v>
      </c>
      <c r="U15" s="51" t="s">
        <v>143</v>
      </c>
      <c r="V15" s="48" t="s">
        <v>142</v>
      </c>
      <c r="W15" s="51" t="s">
        <v>143</v>
      </c>
      <c r="X15" s="48" t="s">
        <v>142</v>
      </c>
      <c r="Y15" s="51" t="s">
        <v>143</v>
      </c>
      <c r="Z15" s="48" t="s">
        <v>142</v>
      </c>
      <c r="AA15" s="51" t="s">
        <v>143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27469</v>
      </c>
      <c r="E17" s="49">
        <v>2.9000000000000001E-2</v>
      </c>
      <c r="F17" s="48">
        <v>18408</v>
      </c>
      <c r="G17" s="51">
        <v>5.1999999999999998E-2</v>
      </c>
      <c r="H17" s="48">
        <v>17996</v>
      </c>
      <c r="I17" s="51">
        <v>5.3999999999999999E-2</v>
      </c>
      <c r="J17" s="48">
        <v>12765</v>
      </c>
      <c r="K17" s="51">
        <v>7.2999999999999995E-2</v>
      </c>
      <c r="L17" s="48">
        <v>1577</v>
      </c>
      <c r="M17" s="51">
        <v>0.25700000000000001</v>
      </c>
      <c r="N17" s="48" t="s">
        <v>847</v>
      </c>
      <c r="O17" s="51" t="s">
        <v>848</v>
      </c>
      <c r="P17" s="48">
        <v>2516</v>
      </c>
      <c r="Q17" s="51">
        <v>0.19800000000000001</v>
      </c>
      <c r="R17" s="48" t="s">
        <v>542</v>
      </c>
      <c r="S17" s="49" t="s">
        <v>822</v>
      </c>
      <c r="T17" s="48">
        <v>1418</v>
      </c>
      <c r="U17" s="51">
        <v>0.26200000000000001</v>
      </c>
      <c r="V17" s="48" t="s">
        <v>872</v>
      </c>
      <c r="W17" s="51" t="s">
        <v>111</v>
      </c>
      <c r="X17" s="48">
        <v>6063</v>
      </c>
      <c r="Y17" s="51">
        <v>0.126</v>
      </c>
      <c r="Z17" s="48" t="s">
        <v>656</v>
      </c>
      <c r="AA17" s="51" t="s">
        <v>394</v>
      </c>
      <c r="AB17" s="48" t="s">
        <v>142</v>
      </c>
      <c r="AC17" s="51" t="s">
        <v>143</v>
      </c>
      <c r="AD17" s="21"/>
      <c r="AE17" s="21"/>
    </row>
    <row r="18" spans="1:31" ht="15">
      <c r="A18" s="154"/>
      <c r="B18" s="161"/>
      <c r="C18" s="57" t="s">
        <v>77</v>
      </c>
      <c r="D18" s="55">
        <v>2484</v>
      </c>
      <c r="E18" s="49">
        <v>0.20200000000000001</v>
      </c>
      <c r="F18" s="48">
        <v>1518</v>
      </c>
      <c r="G18" s="51">
        <v>0.25900000000000001</v>
      </c>
      <c r="H18" s="48" t="s">
        <v>814</v>
      </c>
      <c r="I18" s="51" t="s">
        <v>717</v>
      </c>
      <c r="J18" s="48" t="s">
        <v>824</v>
      </c>
      <c r="K18" s="51" t="s">
        <v>359</v>
      </c>
      <c r="L18" s="48" t="s">
        <v>142</v>
      </c>
      <c r="M18" s="51" t="s">
        <v>143</v>
      </c>
      <c r="N18" s="48" t="s">
        <v>450</v>
      </c>
      <c r="O18" s="51" t="s">
        <v>422</v>
      </c>
      <c r="P18" s="48" t="s">
        <v>162</v>
      </c>
      <c r="Q18" s="51" t="s">
        <v>857</v>
      </c>
      <c r="R18" s="48" t="s">
        <v>142</v>
      </c>
      <c r="S18" s="49" t="s">
        <v>143</v>
      </c>
      <c r="T18" s="48" t="s">
        <v>142</v>
      </c>
      <c r="U18" s="51" t="s">
        <v>143</v>
      </c>
      <c r="V18" s="48" t="s">
        <v>142</v>
      </c>
      <c r="W18" s="51" t="s">
        <v>143</v>
      </c>
      <c r="X18" s="48" t="s">
        <v>875</v>
      </c>
      <c r="Y18" s="51" t="s">
        <v>786</v>
      </c>
      <c r="Z18" s="48" t="s">
        <v>142</v>
      </c>
      <c r="AA18" s="51" t="s">
        <v>143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3962</v>
      </c>
      <c r="E19" s="49">
        <v>0.17599999999999999</v>
      </c>
      <c r="F19" s="48">
        <v>2624</v>
      </c>
      <c r="G19" s="51">
        <v>0.221</v>
      </c>
      <c r="H19" s="48">
        <v>2579</v>
      </c>
      <c r="I19" s="51">
        <v>0.223</v>
      </c>
      <c r="J19" s="48">
        <v>2152</v>
      </c>
      <c r="K19" s="51">
        <v>0.246</v>
      </c>
      <c r="L19" s="48" t="s">
        <v>142</v>
      </c>
      <c r="M19" s="51" t="s">
        <v>143</v>
      </c>
      <c r="N19" s="48" t="s">
        <v>352</v>
      </c>
      <c r="O19" s="51" t="s">
        <v>530</v>
      </c>
      <c r="P19" s="48" t="s">
        <v>142</v>
      </c>
      <c r="Q19" s="51" t="s">
        <v>143</v>
      </c>
      <c r="R19" s="48" t="s">
        <v>142</v>
      </c>
      <c r="S19" s="49" t="s">
        <v>143</v>
      </c>
      <c r="T19" s="48" t="s">
        <v>546</v>
      </c>
      <c r="U19" s="51" t="s">
        <v>866</v>
      </c>
      <c r="V19" s="48" t="s">
        <v>873</v>
      </c>
      <c r="W19" s="51" t="s">
        <v>822</v>
      </c>
      <c r="X19" s="48" t="s">
        <v>762</v>
      </c>
      <c r="Y19" s="51" t="s">
        <v>447</v>
      </c>
      <c r="Z19" s="48" t="s">
        <v>142</v>
      </c>
      <c r="AA19" s="51" t="s">
        <v>143</v>
      </c>
      <c r="AB19" s="48" t="s">
        <v>142</v>
      </c>
      <c r="AC19" s="51" t="s">
        <v>143</v>
      </c>
      <c r="AD19" s="21"/>
      <c r="AE19" s="21"/>
    </row>
    <row r="20" spans="1:31" ht="15">
      <c r="A20" s="154"/>
      <c r="B20" s="161"/>
      <c r="C20" s="57" t="s">
        <v>79</v>
      </c>
      <c r="D20" s="55" t="s">
        <v>777</v>
      </c>
      <c r="E20" s="49" t="s">
        <v>506</v>
      </c>
      <c r="F20" s="48" t="s">
        <v>142</v>
      </c>
      <c r="G20" s="51" t="s">
        <v>143</v>
      </c>
      <c r="H20" s="48" t="s">
        <v>142</v>
      </c>
      <c r="I20" s="51" t="s">
        <v>143</v>
      </c>
      <c r="J20" s="48" t="s">
        <v>142</v>
      </c>
      <c r="K20" s="51" t="s">
        <v>143</v>
      </c>
      <c r="L20" s="48" t="s">
        <v>142</v>
      </c>
      <c r="M20" s="51" t="s">
        <v>143</v>
      </c>
      <c r="N20" s="48" t="s">
        <v>142</v>
      </c>
      <c r="O20" s="51" t="s">
        <v>143</v>
      </c>
      <c r="P20" s="48" t="s">
        <v>142</v>
      </c>
      <c r="Q20" s="51" t="s">
        <v>143</v>
      </c>
      <c r="R20" s="48" t="s">
        <v>142</v>
      </c>
      <c r="S20" s="49" t="s">
        <v>143</v>
      </c>
      <c r="T20" s="48" t="s">
        <v>142</v>
      </c>
      <c r="U20" s="51" t="s">
        <v>143</v>
      </c>
      <c r="V20" s="48" t="s">
        <v>142</v>
      </c>
      <c r="W20" s="51" t="s">
        <v>143</v>
      </c>
      <c r="X20" s="48" t="s">
        <v>142</v>
      </c>
      <c r="Y20" s="51" t="s">
        <v>143</v>
      </c>
      <c r="Z20" s="48" t="s">
        <v>142</v>
      </c>
      <c r="AA20" s="51" t="s">
        <v>143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142</v>
      </c>
      <c r="E21" s="49" t="s">
        <v>143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 t="s">
        <v>807</v>
      </c>
      <c r="E22" s="49" t="s">
        <v>324</v>
      </c>
      <c r="F22" s="48" t="s">
        <v>812</v>
      </c>
      <c r="G22" s="51" t="s">
        <v>599</v>
      </c>
      <c r="H22" s="48" t="s">
        <v>766</v>
      </c>
      <c r="I22" s="51" t="s">
        <v>107</v>
      </c>
      <c r="J22" s="48" t="s">
        <v>817</v>
      </c>
      <c r="K22" s="51" t="s">
        <v>177</v>
      </c>
      <c r="L22" s="48" t="s">
        <v>142</v>
      </c>
      <c r="M22" s="51" t="s">
        <v>143</v>
      </c>
      <c r="N22" s="48" t="s">
        <v>142</v>
      </c>
      <c r="O22" s="51" t="s">
        <v>143</v>
      </c>
      <c r="P22" s="48" t="s">
        <v>142</v>
      </c>
      <c r="Q22" s="51" t="s">
        <v>143</v>
      </c>
      <c r="R22" s="48" t="s">
        <v>142</v>
      </c>
      <c r="S22" s="49" t="s">
        <v>143</v>
      </c>
      <c r="T22" s="48" t="s">
        <v>142</v>
      </c>
      <c r="U22" s="51" t="s">
        <v>143</v>
      </c>
      <c r="V22" s="48" t="s">
        <v>142</v>
      </c>
      <c r="W22" s="51" t="s">
        <v>143</v>
      </c>
      <c r="X22" s="48" t="s">
        <v>496</v>
      </c>
      <c r="Y22" s="51" t="s">
        <v>134</v>
      </c>
      <c r="Z22" s="48" t="s">
        <v>142</v>
      </c>
      <c r="AA22" s="51" t="s">
        <v>143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2241</v>
      </c>
      <c r="E23" s="49">
        <v>0.214</v>
      </c>
      <c r="F23" s="48">
        <v>2241</v>
      </c>
      <c r="G23" s="51">
        <v>0.214</v>
      </c>
      <c r="H23" s="48">
        <v>2241</v>
      </c>
      <c r="I23" s="51">
        <v>0.214</v>
      </c>
      <c r="J23" s="48">
        <v>1892</v>
      </c>
      <c r="K23" s="51">
        <v>0.23400000000000001</v>
      </c>
      <c r="L23" s="48" t="s">
        <v>830</v>
      </c>
      <c r="M23" s="51" t="s">
        <v>473</v>
      </c>
      <c r="N23" s="48" t="s">
        <v>142</v>
      </c>
      <c r="O23" s="51" t="s">
        <v>143</v>
      </c>
      <c r="P23" s="48" t="s">
        <v>853</v>
      </c>
      <c r="Q23" s="51" t="s">
        <v>530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3951</v>
      </c>
      <c r="E24" s="49">
        <v>0.159</v>
      </c>
      <c r="F24" s="48">
        <v>3951</v>
      </c>
      <c r="G24" s="51">
        <v>0.159</v>
      </c>
      <c r="H24" s="48">
        <v>3951</v>
      </c>
      <c r="I24" s="51">
        <v>0.159</v>
      </c>
      <c r="J24" s="48">
        <v>2788</v>
      </c>
      <c r="K24" s="51">
        <v>0.19500000000000001</v>
      </c>
      <c r="L24" s="48" t="s">
        <v>831</v>
      </c>
      <c r="M24" s="51" t="s">
        <v>832</v>
      </c>
      <c r="N24" s="48" t="s">
        <v>842</v>
      </c>
      <c r="O24" s="51" t="s">
        <v>798</v>
      </c>
      <c r="P24" s="48" t="s">
        <v>854</v>
      </c>
      <c r="Q24" s="51" t="s">
        <v>855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4119</v>
      </c>
      <c r="E25" s="49">
        <v>0.154</v>
      </c>
      <c r="F25" s="48">
        <v>4119</v>
      </c>
      <c r="G25" s="51">
        <v>0.154</v>
      </c>
      <c r="H25" s="48">
        <v>4119</v>
      </c>
      <c r="I25" s="51">
        <v>0.154</v>
      </c>
      <c r="J25" s="48">
        <v>3084</v>
      </c>
      <c r="K25" s="51">
        <v>0.18099999999999999</v>
      </c>
      <c r="L25" s="48" t="s">
        <v>833</v>
      </c>
      <c r="M25" s="51" t="s">
        <v>834</v>
      </c>
      <c r="N25" s="48" t="s">
        <v>843</v>
      </c>
      <c r="O25" s="51" t="s">
        <v>802</v>
      </c>
      <c r="P25" s="48" t="s">
        <v>690</v>
      </c>
      <c r="Q25" s="51" t="s">
        <v>834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1745</v>
      </c>
      <c r="E26" s="49">
        <v>0.24099999999999999</v>
      </c>
      <c r="F26" s="48">
        <v>1745</v>
      </c>
      <c r="G26" s="51">
        <v>0.24099999999999999</v>
      </c>
      <c r="H26" s="48">
        <v>1745</v>
      </c>
      <c r="I26" s="51">
        <v>0.24099999999999999</v>
      </c>
      <c r="J26" s="48" t="s">
        <v>816</v>
      </c>
      <c r="K26" s="51" t="s">
        <v>186</v>
      </c>
      <c r="L26" s="48" t="s">
        <v>835</v>
      </c>
      <c r="M26" s="51" t="s">
        <v>836</v>
      </c>
      <c r="N26" s="48" t="s">
        <v>844</v>
      </c>
      <c r="O26" s="51" t="s">
        <v>845</v>
      </c>
      <c r="P26" s="48" t="s">
        <v>659</v>
      </c>
      <c r="Q26" s="51" t="s">
        <v>811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3515</v>
      </c>
      <c r="E27" s="49">
        <v>0.16800000000000001</v>
      </c>
      <c r="F27" s="48">
        <v>3515</v>
      </c>
      <c r="G27" s="51">
        <v>0.16800000000000001</v>
      </c>
      <c r="H27" s="48">
        <v>3515</v>
      </c>
      <c r="I27" s="51">
        <v>0.16800000000000001</v>
      </c>
      <c r="J27" s="48">
        <v>2149</v>
      </c>
      <c r="K27" s="51">
        <v>0.219</v>
      </c>
      <c r="L27" s="48" t="s">
        <v>548</v>
      </c>
      <c r="M27" s="51" t="s">
        <v>486</v>
      </c>
      <c r="N27" s="48" t="s">
        <v>846</v>
      </c>
      <c r="O27" s="51" t="s">
        <v>558</v>
      </c>
      <c r="P27" s="48" t="s">
        <v>233</v>
      </c>
      <c r="Q27" s="51" t="s">
        <v>397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 t="s">
        <v>803</v>
      </c>
      <c r="E28" s="49" t="s">
        <v>469</v>
      </c>
      <c r="F28" s="48" t="s">
        <v>803</v>
      </c>
      <c r="G28" s="51" t="s">
        <v>469</v>
      </c>
      <c r="H28" s="48" t="s">
        <v>803</v>
      </c>
      <c r="I28" s="51" t="s">
        <v>469</v>
      </c>
      <c r="J28" s="48" t="s">
        <v>817</v>
      </c>
      <c r="K28" s="51" t="s">
        <v>818</v>
      </c>
      <c r="L28" s="48" t="s">
        <v>142</v>
      </c>
      <c r="M28" s="51" t="s">
        <v>143</v>
      </c>
      <c r="N28" s="48" t="s">
        <v>142</v>
      </c>
      <c r="O28" s="51" t="s">
        <v>143</v>
      </c>
      <c r="P28" s="48" t="s">
        <v>142</v>
      </c>
      <c r="Q28" s="51" t="s">
        <v>143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3486</v>
      </c>
      <c r="E29" s="49">
        <v>0.17</v>
      </c>
      <c r="F29" s="48">
        <v>3486</v>
      </c>
      <c r="G29" s="51">
        <v>0.17</v>
      </c>
      <c r="H29" s="48">
        <v>3486</v>
      </c>
      <c r="I29" s="51">
        <v>0.17</v>
      </c>
      <c r="J29" s="48">
        <v>3256</v>
      </c>
      <c r="K29" s="51">
        <v>0.17699999999999999</v>
      </c>
      <c r="L29" s="48" t="s">
        <v>142</v>
      </c>
      <c r="M29" s="51" t="s">
        <v>143</v>
      </c>
      <c r="N29" s="48" t="s">
        <v>142</v>
      </c>
      <c r="O29" s="51" t="s">
        <v>143</v>
      </c>
      <c r="P29" s="48" t="s">
        <v>856</v>
      </c>
      <c r="Q29" s="51" t="s">
        <v>530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 t="s">
        <v>272</v>
      </c>
      <c r="E30" s="49" t="s">
        <v>804</v>
      </c>
      <c r="F30" s="48" t="s">
        <v>272</v>
      </c>
      <c r="G30" s="51" t="s">
        <v>804</v>
      </c>
      <c r="H30" s="48" t="s">
        <v>272</v>
      </c>
      <c r="I30" s="51" t="s">
        <v>804</v>
      </c>
      <c r="J30" s="48" t="s">
        <v>819</v>
      </c>
      <c r="K30" s="51" t="s">
        <v>820</v>
      </c>
      <c r="L30" s="48" t="s">
        <v>142</v>
      </c>
      <c r="M30" s="51" t="s">
        <v>143</v>
      </c>
      <c r="N30" s="48" t="s">
        <v>142</v>
      </c>
      <c r="O30" s="51" t="s">
        <v>143</v>
      </c>
      <c r="P30" s="48" t="s">
        <v>142</v>
      </c>
      <c r="Q30" s="51" t="s">
        <v>143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 t="s">
        <v>805</v>
      </c>
      <c r="E31" s="49" t="s">
        <v>236</v>
      </c>
      <c r="F31" s="48" t="s">
        <v>805</v>
      </c>
      <c r="G31" s="51" t="s">
        <v>236</v>
      </c>
      <c r="H31" s="48" t="s">
        <v>805</v>
      </c>
      <c r="I31" s="51" t="s">
        <v>236</v>
      </c>
      <c r="J31" s="48" t="s">
        <v>821</v>
      </c>
      <c r="K31" s="51" t="s">
        <v>822</v>
      </c>
      <c r="L31" s="48" t="s">
        <v>142</v>
      </c>
      <c r="M31" s="51" t="s">
        <v>143</v>
      </c>
      <c r="N31" s="48" t="s">
        <v>142</v>
      </c>
      <c r="O31" s="51" t="s">
        <v>143</v>
      </c>
      <c r="P31" s="48" t="s">
        <v>148</v>
      </c>
      <c r="Q31" s="51" t="s">
        <v>134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12459</v>
      </c>
      <c r="E32" s="49">
        <v>7.8E-2</v>
      </c>
      <c r="F32" s="48" t="s">
        <v>106</v>
      </c>
      <c r="G32" s="51" t="s">
        <v>107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 t="s">
        <v>106</v>
      </c>
      <c r="S32" s="49" t="s">
        <v>107</v>
      </c>
      <c r="T32" s="48">
        <v>1871</v>
      </c>
      <c r="U32" s="51">
        <v>0.23100000000000001</v>
      </c>
      <c r="V32" s="48">
        <v>1918</v>
      </c>
      <c r="W32" s="51">
        <v>0.23799999999999999</v>
      </c>
      <c r="X32" s="48">
        <v>7629</v>
      </c>
      <c r="Y32" s="51">
        <v>0.11</v>
      </c>
      <c r="Z32" s="48" t="s">
        <v>135</v>
      </c>
      <c r="AA32" s="51" t="s">
        <v>136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 t="s">
        <v>806</v>
      </c>
      <c r="E33" s="49" t="s">
        <v>306</v>
      </c>
      <c r="F33" s="48" t="s">
        <v>805</v>
      </c>
      <c r="G33" s="51" t="s">
        <v>217</v>
      </c>
      <c r="H33" s="48" t="s">
        <v>805</v>
      </c>
      <c r="I33" s="51" t="s">
        <v>217</v>
      </c>
      <c r="J33" s="48" t="s">
        <v>823</v>
      </c>
      <c r="K33" s="51" t="s">
        <v>271</v>
      </c>
      <c r="L33" s="48" t="s">
        <v>142</v>
      </c>
      <c r="M33" s="51" t="s">
        <v>143</v>
      </c>
      <c r="N33" s="48" t="s">
        <v>142</v>
      </c>
      <c r="O33" s="51" t="s">
        <v>143</v>
      </c>
      <c r="P33" s="48" t="s">
        <v>180</v>
      </c>
      <c r="Q33" s="51" t="s">
        <v>138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142</v>
      </c>
      <c r="AC33" s="51" t="s">
        <v>143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8836</v>
      </c>
      <c r="E34" s="49">
        <v>9.9000000000000005E-2</v>
      </c>
      <c r="F34" s="48">
        <v>3742</v>
      </c>
      <c r="G34" s="51">
        <v>0.16400000000000001</v>
      </c>
      <c r="H34" s="48">
        <v>3686</v>
      </c>
      <c r="I34" s="51">
        <v>0.16500000000000001</v>
      </c>
      <c r="J34" s="48">
        <v>2458</v>
      </c>
      <c r="K34" s="51">
        <v>0.20599999999999999</v>
      </c>
      <c r="L34" s="48" t="s">
        <v>513</v>
      </c>
      <c r="M34" s="51" t="s">
        <v>558</v>
      </c>
      <c r="N34" s="48" t="s">
        <v>840</v>
      </c>
      <c r="O34" s="51" t="s">
        <v>558</v>
      </c>
      <c r="P34" s="48" t="s">
        <v>851</v>
      </c>
      <c r="Q34" s="51" t="s">
        <v>721</v>
      </c>
      <c r="R34" s="48" t="s">
        <v>142</v>
      </c>
      <c r="S34" s="49" t="s">
        <v>143</v>
      </c>
      <c r="T34" s="48" t="s">
        <v>863</v>
      </c>
      <c r="U34" s="51" t="s">
        <v>594</v>
      </c>
      <c r="V34" s="48" t="s">
        <v>869</v>
      </c>
      <c r="W34" s="51" t="s">
        <v>123</v>
      </c>
      <c r="X34" s="48">
        <v>3241</v>
      </c>
      <c r="Y34" s="51">
        <v>0.182</v>
      </c>
      <c r="Z34" s="48" t="s">
        <v>142</v>
      </c>
      <c r="AA34" s="51" t="s">
        <v>143</v>
      </c>
      <c r="AB34" s="48" t="s">
        <v>142</v>
      </c>
      <c r="AC34" s="51" t="s">
        <v>143</v>
      </c>
      <c r="AD34" s="21"/>
      <c r="AE34" s="21"/>
    </row>
    <row r="35" spans="1:31" ht="15">
      <c r="A35" s="154"/>
      <c r="B35" s="154"/>
      <c r="C35" s="23" t="s">
        <v>69</v>
      </c>
      <c r="D35" s="55">
        <v>17999</v>
      </c>
      <c r="E35" s="49">
        <v>5.5E-2</v>
      </c>
      <c r="F35" s="48">
        <v>12610</v>
      </c>
      <c r="G35" s="51">
        <v>7.4999999999999997E-2</v>
      </c>
      <c r="H35" s="48">
        <v>12305</v>
      </c>
      <c r="I35" s="51">
        <v>7.5999999999999998E-2</v>
      </c>
      <c r="J35" s="48">
        <v>8463</v>
      </c>
      <c r="K35" s="51">
        <v>0.1</v>
      </c>
      <c r="L35" s="48" t="s">
        <v>208</v>
      </c>
      <c r="M35" s="51" t="s">
        <v>91</v>
      </c>
      <c r="N35" s="48" t="s">
        <v>841</v>
      </c>
      <c r="O35" s="51" t="s">
        <v>839</v>
      </c>
      <c r="P35" s="48">
        <v>1997</v>
      </c>
      <c r="Q35" s="51">
        <v>0.224</v>
      </c>
      <c r="R35" s="48" t="s">
        <v>408</v>
      </c>
      <c r="S35" s="49" t="s">
        <v>860</v>
      </c>
      <c r="T35" s="48" t="s">
        <v>490</v>
      </c>
      <c r="U35" s="51" t="s">
        <v>786</v>
      </c>
      <c r="V35" s="48" t="s">
        <v>870</v>
      </c>
      <c r="W35" s="51" t="s">
        <v>871</v>
      </c>
      <c r="X35" s="48">
        <v>3542</v>
      </c>
      <c r="Y35" s="51">
        <v>0.17100000000000001</v>
      </c>
      <c r="Z35" s="48" t="s">
        <v>631</v>
      </c>
      <c r="AA35" s="51" t="s">
        <v>530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8159</v>
      </c>
      <c r="E36" s="49">
        <v>0.104</v>
      </c>
      <c r="F36" s="48">
        <v>6847</v>
      </c>
      <c r="G36" s="51">
        <v>0.115</v>
      </c>
      <c r="H36" s="48">
        <v>6610</v>
      </c>
      <c r="I36" s="51">
        <v>0.11799999999999999</v>
      </c>
      <c r="J36" s="48">
        <v>5356</v>
      </c>
      <c r="K36" s="51">
        <v>0.13400000000000001</v>
      </c>
      <c r="L36" s="48" t="s">
        <v>829</v>
      </c>
      <c r="M36" s="51" t="s">
        <v>626</v>
      </c>
      <c r="N36" s="48" t="s">
        <v>150</v>
      </c>
      <c r="O36" s="51" t="s">
        <v>697</v>
      </c>
      <c r="P36" s="48" t="s">
        <v>852</v>
      </c>
      <c r="Q36" s="51" t="s">
        <v>834</v>
      </c>
      <c r="R36" s="48" t="s">
        <v>725</v>
      </c>
      <c r="S36" s="49" t="s">
        <v>836</v>
      </c>
      <c r="T36" s="48" t="s">
        <v>448</v>
      </c>
      <c r="U36" s="51" t="s">
        <v>473</v>
      </c>
      <c r="V36" s="48" t="s">
        <v>796</v>
      </c>
      <c r="W36" s="51" t="s">
        <v>732</v>
      </c>
      <c r="X36" s="48" t="s">
        <v>874</v>
      </c>
      <c r="Y36" s="51" t="s">
        <v>561</v>
      </c>
      <c r="Z36" s="48" t="s">
        <v>623</v>
      </c>
      <c r="AA36" s="51" t="s">
        <v>473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 t="s">
        <v>180</v>
      </c>
      <c r="E37" s="49" t="s">
        <v>802</v>
      </c>
      <c r="F37" s="48" t="s">
        <v>142</v>
      </c>
      <c r="G37" s="51" t="s">
        <v>143</v>
      </c>
      <c r="H37" s="48" t="s">
        <v>142</v>
      </c>
      <c r="I37" s="51" t="s">
        <v>143</v>
      </c>
      <c r="J37" s="48" t="s">
        <v>142</v>
      </c>
      <c r="K37" s="51" t="s">
        <v>143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142</v>
      </c>
      <c r="Q37" s="51" t="s">
        <v>143</v>
      </c>
      <c r="R37" s="48" t="s">
        <v>142</v>
      </c>
      <c r="S37" s="49" t="s">
        <v>143</v>
      </c>
      <c r="T37" s="48" t="s">
        <v>142</v>
      </c>
      <c r="U37" s="51" t="s">
        <v>143</v>
      </c>
      <c r="V37" s="48" t="s">
        <v>142</v>
      </c>
      <c r="W37" s="51" t="s">
        <v>143</v>
      </c>
      <c r="X37" s="48" t="s">
        <v>142</v>
      </c>
      <c r="Y37" s="51" t="s">
        <v>143</v>
      </c>
      <c r="Z37" s="48" t="s">
        <v>142</v>
      </c>
      <c r="AA37" s="51" t="s">
        <v>143</v>
      </c>
      <c r="AB37" s="48" t="s">
        <v>142</v>
      </c>
      <c r="AC37" s="51" t="s">
        <v>143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12</v>
      </c>
      <c r="B5" s="162" t="s">
        <v>1</v>
      </c>
      <c r="C5" s="163"/>
      <c r="D5" s="54">
        <v>33078</v>
      </c>
      <c r="E5" s="47">
        <v>8.9999999999999993E-3</v>
      </c>
      <c r="F5" s="46">
        <v>22563</v>
      </c>
      <c r="G5" s="50">
        <v>4.3999999999999997E-2</v>
      </c>
      <c r="H5" s="46">
        <v>21623</v>
      </c>
      <c r="I5" s="50">
        <v>4.5999999999999999E-2</v>
      </c>
      <c r="J5" s="46">
        <v>15681</v>
      </c>
      <c r="K5" s="50">
        <v>6.7000000000000004E-2</v>
      </c>
      <c r="L5" s="46" t="s">
        <v>92</v>
      </c>
      <c r="M5" s="50" t="s">
        <v>93</v>
      </c>
      <c r="N5" s="46">
        <v>2019</v>
      </c>
      <c r="O5" s="50">
        <v>0.23200000000000001</v>
      </c>
      <c r="P5" s="46">
        <v>2482</v>
      </c>
      <c r="Q5" s="50">
        <v>0.20799999999999999</v>
      </c>
      <c r="R5" s="46" t="s">
        <v>108</v>
      </c>
      <c r="S5" s="47" t="s">
        <v>109</v>
      </c>
      <c r="T5" s="46" t="s">
        <v>120</v>
      </c>
      <c r="U5" s="50" t="s">
        <v>121</v>
      </c>
      <c r="V5" s="46" t="s">
        <v>125</v>
      </c>
      <c r="W5" s="50" t="s">
        <v>126</v>
      </c>
      <c r="X5" s="46">
        <v>7454</v>
      </c>
      <c r="Y5" s="50">
        <v>0.107</v>
      </c>
      <c r="Z5" s="46" t="s">
        <v>137</v>
      </c>
      <c r="AA5" s="50" t="s">
        <v>138</v>
      </c>
      <c r="AB5" s="46" t="s">
        <v>142</v>
      </c>
      <c r="AC5" s="50" t="s">
        <v>143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16773</v>
      </c>
      <c r="E6" s="49">
        <v>6.3E-2</v>
      </c>
      <c r="F6" s="48">
        <v>12578</v>
      </c>
      <c r="G6" s="51">
        <v>8.2000000000000003E-2</v>
      </c>
      <c r="H6" s="48">
        <v>12055</v>
      </c>
      <c r="I6" s="51">
        <v>8.5000000000000006E-2</v>
      </c>
      <c r="J6" s="48">
        <v>10920</v>
      </c>
      <c r="K6" s="51">
        <v>9.0999999999999998E-2</v>
      </c>
      <c r="L6" s="48" t="s">
        <v>905</v>
      </c>
      <c r="M6" s="51" t="s">
        <v>471</v>
      </c>
      <c r="N6" s="48" t="s">
        <v>915</v>
      </c>
      <c r="O6" s="51" t="s">
        <v>492</v>
      </c>
      <c r="P6" s="48" t="s">
        <v>924</v>
      </c>
      <c r="Q6" s="51" t="s">
        <v>486</v>
      </c>
      <c r="R6" s="48" t="s">
        <v>928</v>
      </c>
      <c r="S6" s="49" t="s">
        <v>276</v>
      </c>
      <c r="T6" s="48" t="s">
        <v>867</v>
      </c>
      <c r="U6" s="51" t="s">
        <v>498</v>
      </c>
      <c r="V6" s="48" t="s">
        <v>142</v>
      </c>
      <c r="W6" s="51" t="s">
        <v>143</v>
      </c>
      <c r="X6" s="48">
        <v>3199</v>
      </c>
      <c r="Y6" s="51">
        <v>0.17499999999999999</v>
      </c>
      <c r="Z6" s="48" t="s">
        <v>953</v>
      </c>
      <c r="AA6" s="51" t="s">
        <v>527</v>
      </c>
      <c r="AB6" s="48" t="s">
        <v>142</v>
      </c>
      <c r="AC6" s="51" t="s">
        <v>143</v>
      </c>
      <c r="AD6" s="21"/>
      <c r="AE6" s="21"/>
    </row>
    <row r="7" spans="1:31" ht="15">
      <c r="A7" s="154"/>
      <c r="B7" s="164"/>
      <c r="C7" s="57" t="s">
        <v>46</v>
      </c>
      <c r="D7" s="55">
        <v>16305</v>
      </c>
      <c r="E7" s="49">
        <v>0.06</v>
      </c>
      <c r="F7" s="48">
        <v>9985</v>
      </c>
      <c r="G7" s="51">
        <v>0.09</v>
      </c>
      <c r="H7" s="48">
        <v>9568</v>
      </c>
      <c r="I7" s="51">
        <v>9.2999999999999999E-2</v>
      </c>
      <c r="J7" s="48">
        <v>4761</v>
      </c>
      <c r="K7" s="51">
        <v>0.14599999999999999</v>
      </c>
      <c r="L7" s="48" t="s">
        <v>906</v>
      </c>
      <c r="M7" s="51" t="s">
        <v>594</v>
      </c>
      <c r="N7" s="48">
        <v>1584</v>
      </c>
      <c r="O7" s="51">
        <v>0.26100000000000001</v>
      </c>
      <c r="P7" s="48">
        <v>2090</v>
      </c>
      <c r="Q7" s="51">
        <v>0.22700000000000001</v>
      </c>
      <c r="R7" s="48" t="s">
        <v>929</v>
      </c>
      <c r="S7" s="49" t="s">
        <v>832</v>
      </c>
      <c r="T7" s="48" t="s">
        <v>791</v>
      </c>
      <c r="U7" s="51" t="s">
        <v>565</v>
      </c>
      <c r="V7" s="48" t="s">
        <v>941</v>
      </c>
      <c r="W7" s="51" t="s">
        <v>132</v>
      </c>
      <c r="X7" s="48">
        <v>4255</v>
      </c>
      <c r="Y7" s="51">
        <v>0.152</v>
      </c>
      <c r="Z7" s="48" t="s">
        <v>142</v>
      </c>
      <c r="AA7" s="51" t="s">
        <v>143</v>
      </c>
      <c r="AB7" s="48" t="s">
        <v>142</v>
      </c>
      <c r="AC7" s="51" t="s">
        <v>143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4911</v>
      </c>
      <c r="E8" s="49">
        <v>0.152</v>
      </c>
      <c r="F8" s="48">
        <v>3615</v>
      </c>
      <c r="G8" s="51">
        <v>0.18099999999999999</v>
      </c>
      <c r="H8" s="48">
        <v>3481</v>
      </c>
      <c r="I8" s="51">
        <v>0.185</v>
      </c>
      <c r="J8" s="48">
        <v>3087</v>
      </c>
      <c r="K8" s="51">
        <v>0.19800000000000001</v>
      </c>
      <c r="L8" s="48" t="s">
        <v>142</v>
      </c>
      <c r="M8" s="51" t="s">
        <v>143</v>
      </c>
      <c r="N8" s="48" t="s">
        <v>142</v>
      </c>
      <c r="O8" s="51" t="s">
        <v>143</v>
      </c>
      <c r="P8" s="48" t="s">
        <v>369</v>
      </c>
      <c r="Q8" s="51" t="s">
        <v>527</v>
      </c>
      <c r="R8" s="48" t="s">
        <v>142</v>
      </c>
      <c r="S8" s="49" t="s">
        <v>143</v>
      </c>
      <c r="T8" s="48" t="s">
        <v>935</v>
      </c>
      <c r="U8" s="51" t="s">
        <v>383</v>
      </c>
      <c r="V8" s="48" t="s">
        <v>142</v>
      </c>
      <c r="W8" s="51" t="s">
        <v>143</v>
      </c>
      <c r="X8" s="48" t="s">
        <v>142</v>
      </c>
      <c r="Y8" s="51" t="s">
        <v>143</v>
      </c>
      <c r="Z8" s="48" t="s">
        <v>142</v>
      </c>
      <c r="AA8" s="51" t="s">
        <v>143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10194</v>
      </c>
      <c r="E9" s="49">
        <v>9.5000000000000001E-2</v>
      </c>
      <c r="F9" s="48">
        <v>9380</v>
      </c>
      <c r="G9" s="51">
        <v>0.10100000000000001</v>
      </c>
      <c r="H9" s="48">
        <v>8990</v>
      </c>
      <c r="I9" s="51">
        <v>0.10299999999999999</v>
      </c>
      <c r="J9" s="48">
        <v>6572</v>
      </c>
      <c r="K9" s="51">
        <v>0.128</v>
      </c>
      <c r="L9" s="48" t="s">
        <v>902</v>
      </c>
      <c r="M9" s="51" t="s">
        <v>109</v>
      </c>
      <c r="N9" s="48" t="s">
        <v>909</v>
      </c>
      <c r="O9" s="51" t="s">
        <v>469</v>
      </c>
      <c r="P9" s="48" t="s">
        <v>917</v>
      </c>
      <c r="Q9" s="51" t="s">
        <v>839</v>
      </c>
      <c r="R9" s="48" t="s">
        <v>926</v>
      </c>
      <c r="S9" s="49" t="s">
        <v>523</v>
      </c>
      <c r="T9" s="48" t="s">
        <v>142</v>
      </c>
      <c r="U9" s="51" t="s">
        <v>143</v>
      </c>
      <c r="V9" s="48" t="s">
        <v>726</v>
      </c>
      <c r="W9" s="51" t="s">
        <v>591</v>
      </c>
      <c r="X9" s="48" t="s">
        <v>946</v>
      </c>
      <c r="Y9" s="51" t="s">
        <v>506</v>
      </c>
      <c r="Z9" s="48" t="s">
        <v>142</v>
      </c>
      <c r="AA9" s="51" t="s">
        <v>143</v>
      </c>
      <c r="AB9" s="48" t="s">
        <v>142</v>
      </c>
      <c r="AC9" s="51" t="s">
        <v>143</v>
      </c>
      <c r="AD9" s="21"/>
      <c r="AE9" s="21"/>
    </row>
    <row r="10" spans="1:31" ht="15">
      <c r="A10" s="154"/>
      <c r="B10" s="164"/>
      <c r="C10" s="57" t="s">
        <v>74</v>
      </c>
      <c r="D10" s="55">
        <v>11410</v>
      </c>
      <c r="E10" s="49">
        <v>8.1000000000000003E-2</v>
      </c>
      <c r="F10" s="48">
        <v>9288</v>
      </c>
      <c r="G10" s="51">
        <v>9.5000000000000001E-2</v>
      </c>
      <c r="H10" s="48">
        <v>8873</v>
      </c>
      <c r="I10" s="51">
        <v>9.8000000000000004E-2</v>
      </c>
      <c r="J10" s="48">
        <v>5824</v>
      </c>
      <c r="K10" s="51">
        <v>0.129</v>
      </c>
      <c r="L10" s="48" t="s">
        <v>903</v>
      </c>
      <c r="M10" s="51" t="s">
        <v>855</v>
      </c>
      <c r="N10" s="48" t="s">
        <v>849</v>
      </c>
      <c r="O10" s="51" t="s">
        <v>541</v>
      </c>
      <c r="P10" s="48" t="s">
        <v>918</v>
      </c>
      <c r="Q10" s="51" t="s">
        <v>541</v>
      </c>
      <c r="R10" s="48" t="s">
        <v>833</v>
      </c>
      <c r="S10" s="49" t="s">
        <v>801</v>
      </c>
      <c r="T10" s="48" t="s">
        <v>142</v>
      </c>
      <c r="U10" s="51" t="s">
        <v>143</v>
      </c>
      <c r="V10" s="48" t="s">
        <v>938</v>
      </c>
      <c r="W10" s="51" t="s">
        <v>186</v>
      </c>
      <c r="X10" s="48" t="s">
        <v>533</v>
      </c>
      <c r="Y10" s="51" t="s">
        <v>359</v>
      </c>
      <c r="Z10" s="48" t="s">
        <v>952</v>
      </c>
      <c r="AA10" s="51" t="s">
        <v>473</v>
      </c>
      <c r="AB10" s="48" t="s">
        <v>142</v>
      </c>
      <c r="AC10" s="51" t="s">
        <v>143</v>
      </c>
      <c r="AD10" s="21"/>
      <c r="AE10" s="21"/>
    </row>
    <row r="11" spans="1:31" ht="15">
      <c r="A11" s="154"/>
      <c r="B11" s="164"/>
      <c r="C11" s="57" t="s">
        <v>48</v>
      </c>
      <c r="D11" s="55">
        <v>6563</v>
      </c>
      <c r="E11" s="49">
        <v>0.115</v>
      </c>
      <c r="F11" s="48" t="s">
        <v>482</v>
      </c>
      <c r="G11" s="51" t="s">
        <v>615</v>
      </c>
      <c r="H11" s="48" t="s">
        <v>482</v>
      </c>
      <c r="I11" s="51" t="s">
        <v>615</v>
      </c>
      <c r="J11" s="48" t="s">
        <v>888</v>
      </c>
      <c r="K11" s="51" t="s">
        <v>211</v>
      </c>
      <c r="L11" s="48" t="s">
        <v>142</v>
      </c>
      <c r="M11" s="51" t="s">
        <v>143</v>
      </c>
      <c r="N11" s="48" t="s">
        <v>142</v>
      </c>
      <c r="O11" s="51" t="s">
        <v>143</v>
      </c>
      <c r="P11" s="48" t="s">
        <v>142</v>
      </c>
      <c r="Q11" s="51" t="s">
        <v>143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6283</v>
      </c>
      <c r="Y11" s="51">
        <v>0.11799999999999999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26079</v>
      </c>
      <c r="E12" s="49">
        <v>3.2000000000000001E-2</v>
      </c>
      <c r="F12" s="48">
        <v>17178</v>
      </c>
      <c r="G12" s="51">
        <v>0.06</v>
      </c>
      <c r="H12" s="48">
        <v>16798</v>
      </c>
      <c r="I12" s="51">
        <v>6.0999999999999999E-2</v>
      </c>
      <c r="J12" s="48">
        <v>11757</v>
      </c>
      <c r="K12" s="51">
        <v>8.4000000000000005E-2</v>
      </c>
      <c r="L12" s="48" t="s">
        <v>908</v>
      </c>
      <c r="M12" s="51" t="s">
        <v>291</v>
      </c>
      <c r="N12" s="48">
        <v>1712</v>
      </c>
      <c r="O12" s="51">
        <v>0.254</v>
      </c>
      <c r="P12" s="48">
        <v>2084</v>
      </c>
      <c r="Q12" s="51">
        <v>0.22800000000000001</v>
      </c>
      <c r="R12" s="48" t="s">
        <v>932</v>
      </c>
      <c r="S12" s="49" t="s">
        <v>523</v>
      </c>
      <c r="T12" s="48" t="s">
        <v>937</v>
      </c>
      <c r="U12" s="51" t="s">
        <v>696</v>
      </c>
      <c r="V12" s="48" t="s">
        <v>944</v>
      </c>
      <c r="W12" s="51" t="s">
        <v>627</v>
      </c>
      <c r="X12" s="48">
        <v>6662</v>
      </c>
      <c r="Y12" s="51">
        <v>0.11600000000000001</v>
      </c>
      <c r="Z12" s="48" t="s">
        <v>129</v>
      </c>
      <c r="AA12" s="51" t="s">
        <v>130</v>
      </c>
      <c r="AB12" s="48" t="s">
        <v>142</v>
      </c>
      <c r="AC12" s="51" t="s">
        <v>143</v>
      </c>
      <c r="AD12" s="21"/>
      <c r="AE12" s="21"/>
    </row>
    <row r="13" spans="1:31" ht="15">
      <c r="A13" s="154"/>
      <c r="B13" s="164"/>
      <c r="C13" s="57" t="s">
        <v>75</v>
      </c>
      <c r="D13" s="55">
        <v>4148</v>
      </c>
      <c r="E13" s="49">
        <v>0.161</v>
      </c>
      <c r="F13" s="48">
        <v>3351</v>
      </c>
      <c r="G13" s="51">
        <v>0.185</v>
      </c>
      <c r="H13" s="48">
        <v>3152</v>
      </c>
      <c r="I13" s="51">
        <v>0.191</v>
      </c>
      <c r="J13" s="48">
        <v>2512</v>
      </c>
      <c r="K13" s="51">
        <v>0.219</v>
      </c>
      <c r="L13" s="48" t="s">
        <v>510</v>
      </c>
      <c r="M13" s="51" t="s">
        <v>511</v>
      </c>
      <c r="N13" s="48" t="s">
        <v>152</v>
      </c>
      <c r="O13" s="51" t="s">
        <v>473</v>
      </c>
      <c r="P13" s="48" t="s">
        <v>925</v>
      </c>
      <c r="Q13" s="51" t="s">
        <v>155</v>
      </c>
      <c r="R13" s="48" t="s">
        <v>888</v>
      </c>
      <c r="S13" s="49" t="s">
        <v>933</v>
      </c>
      <c r="T13" s="48" t="s">
        <v>142</v>
      </c>
      <c r="U13" s="51" t="s">
        <v>143</v>
      </c>
      <c r="V13" s="48" t="s">
        <v>142</v>
      </c>
      <c r="W13" s="51" t="s">
        <v>143</v>
      </c>
      <c r="X13" s="48" t="s">
        <v>564</v>
      </c>
      <c r="Y13" s="51" t="s">
        <v>950</v>
      </c>
      <c r="Z13" s="48" t="s">
        <v>142</v>
      </c>
      <c r="AA13" s="51" t="s">
        <v>143</v>
      </c>
      <c r="AB13" s="48" t="s">
        <v>142</v>
      </c>
      <c r="AC13" s="51" t="s">
        <v>143</v>
      </c>
      <c r="AD13" s="21"/>
      <c r="AE13" s="21"/>
    </row>
    <row r="14" spans="1:31" ht="15">
      <c r="A14" s="154"/>
      <c r="B14" s="164"/>
      <c r="C14" s="57" t="s">
        <v>51</v>
      </c>
      <c r="D14" s="55">
        <v>2220</v>
      </c>
      <c r="E14" s="49">
        <v>0.23200000000000001</v>
      </c>
      <c r="F14" s="48" t="s">
        <v>884</v>
      </c>
      <c r="G14" s="51" t="s">
        <v>132</v>
      </c>
      <c r="H14" s="48" t="s">
        <v>885</v>
      </c>
      <c r="I14" s="51" t="s">
        <v>886</v>
      </c>
      <c r="J14" s="48" t="s">
        <v>899</v>
      </c>
      <c r="K14" s="51" t="s">
        <v>900</v>
      </c>
      <c r="L14" s="48" t="s">
        <v>142</v>
      </c>
      <c r="M14" s="51" t="s">
        <v>143</v>
      </c>
      <c r="N14" s="48" t="s">
        <v>142</v>
      </c>
      <c r="O14" s="51" t="s">
        <v>143</v>
      </c>
      <c r="P14" s="48" t="s">
        <v>142</v>
      </c>
      <c r="Q14" s="51" t="s">
        <v>143</v>
      </c>
      <c r="R14" s="48" t="s">
        <v>934</v>
      </c>
      <c r="S14" s="49" t="s">
        <v>618</v>
      </c>
      <c r="T14" s="48" t="s">
        <v>142</v>
      </c>
      <c r="U14" s="51" t="s">
        <v>143</v>
      </c>
      <c r="V14" s="48" t="s">
        <v>945</v>
      </c>
      <c r="W14" s="51" t="s">
        <v>251</v>
      </c>
      <c r="X14" s="48" t="s">
        <v>951</v>
      </c>
      <c r="Y14" s="51" t="s">
        <v>527</v>
      </c>
      <c r="Z14" s="48" t="s">
        <v>142</v>
      </c>
      <c r="AA14" s="51" t="s">
        <v>143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 t="s">
        <v>720</v>
      </c>
      <c r="E15" s="49" t="s">
        <v>721</v>
      </c>
      <c r="F15" s="48" t="s">
        <v>102</v>
      </c>
      <c r="G15" s="51" t="s">
        <v>591</v>
      </c>
      <c r="H15" s="48" t="s">
        <v>887</v>
      </c>
      <c r="I15" s="51" t="s">
        <v>466</v>
      </c>
      <c r="J15" s="48" t="s">
        <v>901</v>
      </c>
      <c r="K15" s="51" t="s">
        <v>471</v>
      </c>
      <c r="L15" s="48" t="s">
        <v>142</v>
      </c>
      <c r="M15" s="51" t="s">
        <v>143</v>
      </c>
      <c r="N15" s="48" t="s">
        <v>142</v>
      </c>
      <c r="O15" s="51" t="s">
        <v>143</v>
      </c>
      <c r="P15" s="48" t="s">
        <v>142</v>
      </c>
      <c r="Q15" s="51" t="s">
        <v>143</v>
      </c>
      <c r="R15" s="48" t="s">
        <v>142</v>
      </c>
      <c r="S15" s="49" t="s">
        <v>143</v>
      </c>
      <c r="T15" s="48" t="s">
        <v>142</v>
      </c>
      <c r="U15" s="51" t="s">
        <v>143</v>
      </c>
      <c r="V15" s="48" t="s">
        <v>142</v>
      </c>
      <c r="W15" s="51" t="s">
        <v>143</v>
      </c>
      <c r="X15" s="48" t="s">
        <v>142</v>
      </c>
      <c r="Y15" s="51" t="s">
        <v>143</v>
      </c>
      <c r="Z15" s="48" t="s">
        <v>142</v>
      </c>
      <c r="AA15" s="51" t="s">
        <v>143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21485</v>
      </c>
      <c r="E17" s="49">
        <v>4.4999999999999998E-2</v>
      </c>
      <c r="F17" s="48">
        <v>14150</v>
      </c>
      <c r="G17" s="51">
        <v>7.0999999999999994E-2</v>
      </c>
      <c r="H17" s="48">
        <v>13877</v>
      </c>
      <c r="I17" s="51">
        <v>7.2999999999999995E-2</v>
      </c>
      <c r="J17" s="48">
        <v>9610</v>
      </c>
      <c r="K17" s="51">
        <v>9.7000000000000003E-2</v>
      </c>
      <c r="L17" s="48" t="s">
        <v>907</v>
      </c>
      <c r="M17" s="51" t="s">
        <v>454</v>
      </c>
      <c r="N17" s="48" t="s">
        <v>916</v>
      </c>
      <c r="O17" s="51" t="s">
        <v>427</v>
      </c>
      <c r="P17" s="48">
        <v>1779</v>
      </c>
      <c r="Q17" s="51">
        <v>0.249</v>
      </c>
      <c r="R17" s="48" t="s">
        <v>930</v>
      </c>
      <c r="S17" s="49" t="s">
        <v>527</v>
      </c>
      <c r="T17" s="48" t="s">
        <v>573</v>
      </c>
      <c r="U17" s="51" t="s">
        <v>699</v>
      </c>
      <c r="V17" s="48" t="s">
        <v>942</v>
      </c>
      <c r="W17" s="51" t="s">
        <v>561</v>
      </c>
      <c r="X17" s="48">
        <v>5473</v>
      </c>
      <c r="Y17" s="51">
        <v>0.13100000000000001</v>
      </c>
      <c r="Z17" s="48" t="s">
        <v>142</v>
      </c>
      <c r="AA17" s="51" t="s">
        <v>143</v>
      </c>
      <c r="AB17" s="48" t="s">
        <v>142</v>
      </c>
      <c r="AC17" s="51" t="s">
        <v>143</v>
      </c>
      <c r="AD17" s="21"/>
      <c r="AE17" s="21"/>
    </row>
    <row r="18" spans="1:31" ht="15">
      <c r="A18" s="154"/>
      <c r="B18" s="161"/>
      <c r="C18" s="57" t="s">
        <v>77</v>
      </c>
      <c r="D18" s="55">
        <v>3516</v>
      </c>
      <c r="E18" s="49">
        <v>0.17499999999999999</v>
      </c>
      <c r="F18" s="48">
        <v>2386</v>
      </c>
      <c r="G18" s="51">
        <v>0.219</v>
      </c>
      <c r="H18" s="48">
        <v>2317</v>
      </c>
      <c r="I18" s="51">
        <v>0.222</v>
      </c>
      <c r="J18" s="48">
        <v>1725</v>
      </c>
      <c r="K18" s="51">
        <v>0.26200000000000001</v>
      </c>
      <c r="L18" s="48" t="s">
        <v>815</v>
      </c>
      <c r="M18" s="51" t="s">
        <v>530</v>
      </c>
      <c r="N18" s="48" t="s">
        <v>283</v>
      </c>
      <c r="O18" s="51" t="s">
        <v>284</v>
      </c>
      <c r="P18" s="48" t="s">
        <v>415</v>
      </c>
      <c r="Q18" s="51" t="s">
        <v>713</v>
      </c>
      <c r="R18" s="48" t="s">
        <v>142</v>
      </c>
      <c r="S18" s="49" t="s">
        <v>143</v>
      </c>
      <c r="T18" s="48" t="s">
        <v>142</v>
      </c>
      <c r="U18" s="51" t="s">
        <v>143</v>
      </c>
      <c r="V18" s="48" t="s">
        <v>142</v>
      </c>
      <c r="W18" s="51" t="s">
        <v>143</v>
      </c>
      <c r="X18" s="48" t="s">
        <v>947</v>
      </c>
      <c r="Y18" s="51" t="s">
        <v>839</v>
      </c>
      <c r="Z18" s="48" t="s">
        <v>142</v>
      </c>
      <c r="AA18" s="51" t="s">
        <v>143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5950</v>
      </c>
      <c r="E19" s="49">
        <v>0.13100000000000001</v>
      </c>
      <c r="F19" s="48">
        <v>4588</v>
      </c>
      <c r="G19" s="51">
        <v>0.155</v>
      </c>
      <c r="H19" s="48">
        <v>4027</v>
      </c>
      <c r="I19" s="51">
        <v>0.16800000000000001</v>
      </c>
      <c r="J19" s="48">
        <v>3258</v>
      </c>
      <c r="K19" s="51">
        <v>0.191</v>
      </c>
      <c r="L19" s="48" t="s">
        <v>142</v>
      </c>
      <c r="M19" s="51" t="s">
        <v>143</v>
      </c>
      <c r="N19" s="48" t="s">
        <v>262</v>
      </c>
      <c r="O19" s="51" t="s">
        <v>394</v>
      </c>
      <c r="P19" s="48" t="s">
        <v>562</v>
      </c>
      <c r="Q19" s="51" t="s">
        <v>259</v>
      </c>
      <c r="R19" s="48" t="s">
        <v>931</v>
      </c>
      <c r="S19" s="49" t="s">
        <v>544</v>
      </c>
      <c r="T19" s="48" t="s">
        <v>142</v>
      </c>
      <c r="U19" s="51" t="s">
        <v>143</v>
      </c>
      <c r="V19" s="48" t="s">
        <v>943</v>
      </c>
      <c r="W19" s="51" t="s">
        <v>276</v>
      </c>
      <c r="X19" s="48" t="s">
        <v>948</v>
      </c>
      <c r="Y19" s="51" t="s">
        <v>634</v>
      </c>
      <c r="Z19" s="48" t="s">
        <v>142</v>
      </c>
      <c r="AA19" s="51" t="s">
        <v>143</v>
      </c>
      <c r="AB19" s="48" t="s">
        <v>142</v>
      </c>
      <c r="AC19" s="51" t="s">
        <v>143</v>
      </c>
      <c r="AD19" s="21"/>
      <c r="AE19" s="21"/>
    </row>
    <row r="20" spans="1:31" ht="15">
      <c r="A20" s="154"/>
      <c r="B20" s="161"/>
      <c r="C20" s="57" t="s">
        <v>79</v>
      </c>
      <c r="D20" s="55" t="s">
        <v>816</v>
      </c>
      <c r="E20" s="49" t="s">
        <v>634</v>
      </c>
      <c r="F20" s="48" t="s">
        <v>412</v>
      </c>
      <c r="G20" s="51" t="s">
        <v>599</v>
      </c>
      <c r="H20" s="48" t="s">
        <v>412</v>
      </c>
      <c r="I20" s="51" t="s">
        <v>599</v>
      </c>
      <c r="J20" s="48" t="s">
        <v>897</v>
      </c>
      <c r="K20" s="51" t="s">
        <v>227</v>
      </c>
      <c r="L20" s="48" t="s">
        <v>142</v>
      </c>
      <c r="M20" s="51" t="s">
        <v>143</v>
      </c>
      <c r="N20" s="48" t="s">
        <v>142</v>
      </c>
      <c r="O20" s="51" t="s">
        <v>143</v>
      </c>
      <c r="P20" s="48" t="s">
        <v>142</v>
      </c>
      <c r="Q20" s="51" t="s">
        <v>143</v>
      </c>
      <c r="R20" s="48" t="s">
        <v>142</v>
      </c>
      <c r="S20" s="49" t="s">
        <v>143</v>
      </c>
      <c r="T20" s="48" t="s">
        <v>142</v>
      </c>
      <c r="U20" s="51" t="s">
        <v>143</v>
      </c>
      <c r="V20" s="48" t="s">
        <v>142</v>
      </c>
      <c r="W20" s="51" t="s">
        <v>143</v>
      </c>
      <c r="X20" s="48" t="s">
        <v>142</v>
      </c>
      <c r="Y20" s="51" t="s">
        <v>143</v>
      </c>
      <c r="Z20" s="48" t="s">
        <v>142</v>
      </c>
      <c r="AA20" s="51" t="s">
        <v>143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142</v>
      </c>
      <c r="E21" s="49" t="s">
        <v>143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 t="s">
        <v>880</v>
      </c>
      <c r="E22" s="49" t="s">
        <v>117</v>
      </c>
      <c r="F22" s="48" t="s">
        <v>883</v>
      </c>
      <c r="G22" s="51" t="s">
        <v>397</v>
      </c>
      <c r="H22" s="48" t="s">
        <v>412</v>
      </c>
      <c r="I22" s="51" t="s">
        <v>786</v>
      </c>
      <c r="J22" s="48" t="s">
        <v>898</v>
      </c>
      <c r="K22" s="51" t="s">
        <v>134</v>
      </c>
      <c r="L22" s="48" t="s">
        <v>142</v>
      </c>
      <c r="M22" s="51" t="s">
        <v>143</v>
      </c>
      <c r="N22" s="48" t="s">
        <v>142</v>
      </c>
      <c r="O22" s="51" t="s">
        <v>143</v>
      </c>
      <c r="P22" s="48" t="s">
        <v>142</v>
      </c>
      <c r="Q22" s="51" t="s">
        <v>143</v>
      </c>
      <c r="R22" s="48" t="s">
        <v>142</v>
      </c>
      <c r="S22" s="49" t="s">
        <v>143</v>
      </c>
      <c r="T22" s="48" t="s">
        <v>142</v>
      </c>
      <c r="U22" s="51" t="s">
        <v>143</v>
      </c>
      <c r="V22" s="48" t="s">
        <v>142</v>
      </c>
      <c r="W22" s="51" t="s">
        <v>143</v>
      </c>
      <c r="X22" s="48" t="s">
        <v>949</v>
      </c>
      <c r="Y22" s="51" t="s">
        <v>602</v>
      </c>
      <c r="Z22" s="48" t="s">
        <v>142</v>
      </c>
      <c r="AA22" s="51" t="s">
        <v>143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1694</v>
      </c>
      <c r="E23" s="49">
        <v>0.26200000000000001</v>
      </c>
      <c r="F23" s="48">
        <v>1694</v>
      </c>
      <c r="G23" s="51">
        <v>0.26200000000000001</v>
      </c>
      <c r="H23" s="48">
        <v>1694</v>
      </c>
      <c r="I23" s="51">
        <v>0.26200000000000001</v>
      </c>
      <c r="J23" s="48" t="s">
        <v>890</v>
      </c>
      <c r="K23" s="51" t="s">
        <v>93</v>
      </c>
      <c r="L23" s="48" t="s">
        <v>142</v>
      </c>
      <c r="M23" s="51" t="s">
        <v>143</v>
      </c>
      <c r="N23" s="48" t="s">
        <v>142</v>
      </c>
      <c r="O23" s="51" t="s">
        <v>143</v>
      </c>
      <c r="P23" s="48" t="s">
        <v>142</v>
      </c>
      <c r="Q23" s="51" t="s">
        <v>143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3128</v>
      </c>
      <c r="E24" s="49">
        <v>0.189</v>
      </c>
      <c r="F24" s="48">
        <v>3128</v>
      </c>
      <c r="G24" s="51">
        <v>0.189</v>
      </c>
      <c r="H24" s="48">
        <v>3128</v>
      </c>
      <c r="I24" s="51">
        <v>0.189</v>
      </c>
      <c r="J24" s="48">
        <v>2158</v>
      </c>
      <c r="K24" s="51">
        <v>0.23400000000000001</v>
      </c>
      <c r="L24" s="48" t="s">
        <v>210</v>
      </c>
      <c r="M24" s="51" t="s">
        <v>451</v>
      </c>
      <c r="N24" s="48" t="s">
        <v>515</v>
      </c>
      <c r="O24" s="51" t="s">
        <v>912</v>
      </c>
      <c r="P24" s="48" t="s">
        <v>920</v>
      </c>
      <c r="Q24" s="51" t="s">
        <v>440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3664</v>
      </c>
      <c r="E25" s="49">
        <v>0.17399999999999999</v>
      </c>
      <c r="F25" s="48">
        <v>3664</v>
      </c>
      <c r="G25" s="51">
        <v>0.17399999999999999</v>
      </c>
      <c r="H25" s="48">
        <v>3664</v>
      </c>
      <c r="I25" s="51">
        <v>0.17399999999999999</v>
      </c>
      <c r="J25" s="48">
        <v>2783</v>
      </c>
      <c r="K25" s="51">
        <v>0.20399999999999999</v>
      </c>
      <c r="L25" s="48" t="s">
        <v>555</v>
      </c>
      <c r="M25" s="51" t="s">
        <v>527</v>
      </c>
      <c r="N25" s="48" t="s">
        <v>913</v>
      </c>
      <c r="O25" s="51" t="s">
        <v>798</v>
      </c>
      <c r="P25" s="48" t="s">
        <v>921</v>
      </c>
      <c r="Q25" s="51" t="s">
        <v>394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1676</v>
      </c>
      <c r="E26" s="49">
        <v>0.25900000000000001</v>
      </c>
      <c r="F26" s="48">
        <v>1676</v>
      </c>
      <c r="G26" s="51">
        <v>0.25900000000000001</v>
      </c>
      <c r="H26" s="48">
        <v>1676</v>
      </c>
      <c r="I26" s="51">
        <v>0.25900000000000001</v>
      </c>
      <c r="J26" s="48" t="s">
        <v>891</v>
      </c>
      <c r="K26" s="51" t="s">
        <v>476</v>
      </c>
      <c r="L26" s="48" t="s">
        <v>300</v>
      </c>
      <c r="M26" s="51" t="s">
        <v>473</v>
      </c>
      <c r="N26" s="48" t="s">
        <v>914</v>
      </c>
      <c r="O26" s="51" t="s">
        <v>713</v>
      </c>
      <c r="P26" s="48" t="s">
        <v>922</v>
      </c>
      <c r="Q26" s="51" t="s">
        <v>516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3089</v>
      </c>
      <c r="E27" s="49">
        <v>0.188</v>
      </c>
      <c r="F27" s="48">
        <v>3089</v>
      </c>
      <c r="G27" s="51">
        <v>0.188</v>
      </c>
      <c r="H27" s="48">
        <v>3089</v>
      </c>
      <c r="I27" s="51">
        <v>0.188</v>
      </c>
      <c r="J27" s="48" t="s">
        <v>892</v>
      </c>
      <c r="K27" s="51" t="s">
        <v>596</v>
      </c>
      <c r="L27" s="48" t="s">
        <v>904</v>
      </c>
      <c r="M27" s="51" t="s">
        <v>440</v>
      </c>
      <c r="N27" s="48" t="s">
        <v>726</v>
      </c>
      <c r="O27" s="51" t="s">
        <v>723</v>
      </c>
      <c r="P27" s="48" t="s">
        <v>342</v>
      </c>
      <c r="Q27" s="51" t="s">
        <v>786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 t="s">
        <v>877</v>
      </c>
      <c r="E28" s="49" t="s">
        <v>107</v>
      </c>
      <c r="F28" s="48" t="s">
        <v>877</v>
      </c>
      <c r="G28" s="51" t="s">
        <v>107</v>
      </c>
      <c r="H28" s="48" t="s">
        <v>877</v>
      </c>
      <c r="I28" s="51" t="s">
        <v>107</v>
      </c>
      <c r="J28" s="48" t="s">
        <v>893</v>
      </c>
      <c r="K28" s="51" t="s">
        <v>582</v>
      </c>
      <c r="L28" s="48" t="s">
        <v>142</v>
      </c>
      <c r="M28" s="51" t="s">
        <v>143</v>
      </c>
      <c r="N28" s="48" t="s">
        <v>142</v>
      </c>
      <c r="O28" s="51" t="s">
        <v>143</v>
      </c>
      <c r="P28" s="48" t="s">
        <v>142</v>
      </c>
      <c r="Q28" s="51" t="s">
        <v>143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3463</v>
      </c>
      <c r="E29" s="49">
        <v>0.186</v>
      </c>
      <c r="F29" s="48">
        <v>3463</v>
      </c>
      <c r="G29" s="51">
        <v>0.186</v>
      </c>
      <c r="H29" s="48">
        <v>3463</v>
      </c>
      <c r="I29" s="51">
        <v>0.186</v>
      </c>
      <c r="J29" s="48">
        <v>3294</v>
      </c>
      <c r="K29" s="51">
        <v>0.191</v>
      </c>
      <c r="L29" s="48" t="s">
        <v>142</v>
      </c>
      <c r="M29" s="51" t="s">
        <v>143</v>
      </c>
      <c r="N29" s="48" t="s">
        <v>142</v>
      </c>
      <c r="O29" s="51" t="s">
        <v>143</v>
      </c>
      <c r="P29" s="48" t="s">
        <v>142</v>
      </c>
      <c r="Q29" s="51" t="s">
        <v>143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 t="s">
        <v>878</v>
      </c>
      <c r="E30" s="49" t="s">
        <v>119</v>
      </c>
      <c r="F30" s="48" t="s">
        <v>878</v>
      </c>
      <c r="G30" s="51" t="s">
        <v>119</v>
      </c>
      <c r="H30" s="48" t="s">
        <v>878</v>
      </c>
      <c r="I30" s="51" t="s">
        <v>119</v>
      </c>
      <c r="J30" s="48" t="s">
        <v>894</v>
      </c>
      <c r="K30" s="51" t="s">
        <v>532</v>
      </c>
      <c r="L30" s="48" t="s">
        <v>142</v>
      </c>
      <c r="M30" s="51" t="s">
        <v>143</v>
      </c>
      <c r="N30" s="48" t="s">
        <v>142</v>
      </c>
      <c r="O30" s="51" t="s">
        <v>143</v>
      </c>
      <c r="P30" s="48" t="s">
        <v>142</v>
      </c>
      <c r="Q30" s="51" t="s">
        <v>143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1617</v>
      </c>
      <c r="E31" s="49">
        <v>0.26500000000000001</v>
      </c>
      <c r="F31" s="48">
        <v>1617</v>
      </c>
      <c r="G31" s="51">
        <v>0.26500000000000001</v>
      </c>
      <c r="H31" s="48">
        <v>1617</v>
      </c>
      <c r="I31" s="51">
        <v>0.26500000000000001</v>
      </c>
      <c r="J31" s="48" t="s">
        <v>724</v>
      </c>
      <c r="K31" s="51" t="s">
        <v>359</v>
      </c>
      <c r="L31" s="48" t="s">
        <v>142</v>
      </c>
      <c r="M31" s="51" t="s">
        <v>143</v>
      </c>
      <c r="N31" s="48" t="s">
        <v>612</v>
      </c>
      <c r="O31" s="51" t="s">
        <v>473</v>
      </c>
      <c r="P31" s="48" t="s">
        <v>923</v>
      </c>
      <c r="Q31" s="51" t="s">
        <v>486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11353</v>
      </c>
      <c r="E32" s="49">
        <v>8.1000000000000003E-2</v>
      </c>
      <c r="F32" s="48" t="s">
        <v>108</v>
      </c>
      <c r="G32" s="51" t="s">
        <v>109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 t="s">
        <v>108</v>
      </c>
      <c r="S32" s="49" t="s">
        <v>109</v>
      </c>
      <c r="T32" s="48" t="s">
        <v>120</v>
      </c>
      <c r="U32" s="51" t="s">
        <v>121</v>
      </c>
      <c r="V32" s="48" t="s">
        <v>125</v>
      </c>
      <c r="W32" s="51" t="s">
        <v>126</v>
      </c>
      <c r="X32" s="48">
        <v>7454</v>
      </c>
      <c r="Y32" s="51">
        <v>0.107</v>
      </c>
      <c r="Z32" s="48" t="s">
        <v>137</v>
      </c>
      <c r="AA32" s="51" t="s">
        <v>138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 t="s">
        <v>879</v>
      </c>
      <c r="E33" s="49" t="s">
        <v>848</v>
      </c>
      <c r="F33" s="48" t="s">
        <v>882</v>
      </c>
      <c r="G33" s="51" t="s">
        <v>236</v>
      </c>
      <c r="H33" s="48" t="s">
        <v>882</v>
      </c>
      <c r="I33" s="51" t="s">
        <v>236</v>
      </c>
      <c r="J33" s="48" t="s">
        <v>895</v>
      </c>
      <c r="K33" s="51" t="s">
        <v>896</v>
      </c>
      <c r="L33" s="48" t="s">
        <v>142</v>
      </c>
      <c r="M33" s="51" t="s">
        <v>143</v>
      </c>
      <c r="N33" s="48" t="s">
        <v>142</v>
      </c>
      <c r="O33" s="51" t="s">
        <v>143</v>
      </c>
      <c r="P33" s="48" t="s">
        <v>759</v>
      </c>
      <c r="Q33" s="51" t="s">
        <v>618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142</v>
      </c>
      <c r="AC33" s="51" t="s">
        <v>143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10400</v>
      </c>
      <c r="E34" s="49">
        <v>8.8999999999999996E-2</v>
      </c>
      <c r="F34" s="48">
        <v>5426</v>
      </c>
      <c r="G34" s="51">
        <v>0.13800000000000001</v>
      </c>
      <c r="H34" s="48">
        <v>5001</v>
      </c>
      <c r="I34" s="51">
        <v>0.14499999999999999</v>
      </c>
      <c r="J34" s="48">
        <v>3671</v>
      </c>
      <c r="K34" s="51">
        <v>0.17399999999999999</v>
      </c>
      <c r="L34" s="48" t="s">
        <v>129</v>
      </c>
      <c r="M34" s="51" t="s">
        <v>232</v>
      </c>
      <c r="N34" s="48" t="s">
        <v>478</v>
      </c>
      <c r="O34" s="51" t="s">
        <v>565</v>
      </c>
      <c r="P34" s="48" t="s">
        <v>919</v>
      </c>
      <c r="Q34" s="51" t="s">
        <v>469</v>
      </c>
      <c r="R34" s="48" t="s">
        <v>659</v>
      </c>
      <c r="S34" s="49" t="s">
        <v>492</v>
      </c>
      <c r="T34" s="48" t="s">
        <v>560</v>
      </c>
      <c r="U34" s="51" t="s">
        <v>896</v>
      </c>
      <c r="V34" s="48" t="s">
        <v>810</v>
      </c>
      <c r="W34" s="51" t="s">
        <v>629</v>
      </c>
      <c r="X34" s="48">
        <v>3396</v>
      </c>
      <c r="Y34" s="51">
        <v>0.17199999999999999</v>
      </c>
      <c r="Z34" s="48" t="s">
        <v>142</v>
      </c>
      <c r="AA34" s="51" t="s">
        <v>143</v>
      </c>
      <c r="AB34" s="48" t="s">
        <v>142</v>
      </c>
      <c r="AC34" s="51" t="s">
        <v>143</v>
      </c>
      <c r="AD34" s="21"/>
      <c r="AE34" s="21"/>
    </row>
    <row r="35" spans="1:31" ht="15">
      <c r="A35" s="154"/>
      <c r="B35" s="154"/>
      <c r="C35" s="23" t="s">
        <v>69</v>
      </c>
      <c r="D35" s="55">
        <v>16645</v>
      </c>
      <c r="E35" s="49">
        <v>6.0999999999999999E-2</v>
      </c>
      <c r="F35" s="48">
        <v>12179</v>
      </c>
      <c r="G35" s="51">
        <v>8.1000000000000003E-2</v>
      </c>
      <c r="H35" s="48">
        <v>11771</v>
      </c>
      <c r="I35" s="51">
        <v>8.4000000000000005E-2</v>
      </c>
      <c r="J35" s="48">
        <v>8240</v>
      </c>
      <c r="K35" s="51">
        <v>0.109</v>
      </c>
      <c r="L35" s="48" t="s">
        <v>294</v>
      </c>
      <c r="M35" s="51" t="s">
        <v>109</v>
      </c>
      <c r="N35" s="48" t="s">
        <v>910</v>
      </c>
      <c r="O35" s="51" t="s">
        <v>454</v>
      </c>
      <c r="P35" s="48">
        <v>1618</v>
      </c>
      <c r="Q35" s="51">
        <v>0.26100000000000001</v>
      </c>
      <c r="R35" s="48" t="s">
        <v>927</v>
      </c>
      <c r="S35" s="49" t="s">
        <v>912</v>
      </c>
      <c r="T35" s="48" t="s">
        <v>936</v>
      </c>
      <c r="U35" s="51" t="s">
        <v>471</v>
      </c>
      <c r="V35" s="48" t="s">
        <v>939</v>
      </c>
      <c r="W35" s="51" t="s">
        <v>397</v>
      </c>
      <c r="X35" s="48">
        <v>3271</v>
      </c>
      <c r="Y35" s="51">
        <v>0.17499999999999999</v>
      </c>
      <c r="Z35" s="48" t="s">
        <v>360</v>
      </c>
      <c r="AA35" s="51" t="s">
        <v>506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5237</v>
      </c>
      <c r="E36" s="49">
        <v>0.14099999999999999</v>
      </c>
      <c r="F36" s="48">
        <v>4522</v>
      </c>
      <c r="G36" s="51">
        <v>0.154</v>
      </c>
      <c r="H36" s="48">
        <v>4414</v>
      </c>
      <c r="I36" s="51">
        <v>0.156</v>
      </c>
      <c r="J36" s="48">
        <v>3368</v>
      </c>
      <c r="K36" s="51">
        <v>0.183</v>
      </c>
      <c r="L36" s="48" t="s">
        <v>641</v>
      </c>
      <c r="M36" s="51" t="s">
        <v>798</v>
      </c>
      <c r="N36" s="48" t="s">
        <v>911</v>
      </c>
      <c r="O36" s="51" t="s">
        <v>492</v>
      </c>
      <c r="P36" s="48" t="s">
        <v>364</v>
      </c>
      <c r="Q36" s="51" t="s">
        <v>471</v>
      </c>
      <c r="R36" s="48" t="s">
        <v>142</v>
      </c>
      <c r="S36" s="49" t="s">
        <v>143</v>
      </c>
      <c r="T36" s="48" t="s">
        <v>142</v>
      </c>
      <c r="U36" s="51" t="s">
        <v>143</v>
      </c>
      <c r="V36" s="48" t="s">
        <v>142</v>
      </c>
      <c r="W36" s="51" t="s">
        <v>143</v>
      </c>
      <c r="X36" s="48" t="s">
        <v>766</v>
      </c>
      <c r="Y36" s="51" t="s">
        <v>344</v>
      </c>
      <c r="Z36" s="48" t="s">
        <v>142</v>
      </c>
      <c r="AA36" s="51" t="s">
        <v>143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 t="s">
        <v>876</v>
      </c>
      <c r="E37" s="49" t="s">
        <v>320</v>
      </c>
      <c r="F37" s="48" t="s">
        <v>881</v>
      </c>
      <c r="G37" s="51" t="s">
        <v>447</v>
      </c>
      <c r="H37" s="48" t="s">
        <v>881</v>
      </c>
      <c r="I37" s="51" t="s">
        <v>447</v>
      </c>
      <c r="J37" s="48" t="s">
        <v>889</v>
      </c>
      <c r="K37" s="51" t="s">
        <v>486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142</v>
      </c>
      <c r="Q37" s="51" t="s">
        <v>143</v>
      </c>
      <c r="R37" s="48" t="s">
        <v>142</v>
      </c>
      <c r="S37" s="49" t="s">
        <v>143</v>
      </c>
      <c r="T37" s="48" t="s">
        <v>142</v>
      </c>
      <c r="U37" s="51" t="s">
        <v>143</v>
      </c>
      <c r="V37" s="48" t="s">
        <v>940</v>
      </c>
      <c r="W37" s="51" t="s">
        <v>361</v>
      </c>
      <c r="X37" s="48" t="s">
        <v>352</v>
      </c>
      <c r="Y37" s="51" t="s">
        <v>261</v>
      </c>
      <c r="Z37" s="48" t="s">
        <v>142</v>
      </c>
      <c r="AA37" s="51" t="s">
        <v>143</v>
      </c>
      <c r="AB37" s="48" t="s">
        <v>142</v>
      </c>
      <c r="AC37" s="51" t="s">
        <v>143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13</v>
      </c>
      <c r="B5" s="162" t="s">
        <v>1</v>
      </c>
      <c r="C5" s="163"/>
      <c r="D5" s="54">
        <v>96759</v>
      </c>
      <c r="E5" s="47">
        <v>5.0000000000000001E-3</v>
      </c>
      <c r="F5" s="46">
        <v>65952</v>
      </c>
      <c r="G5" s="50">
        <v>1.7999999999999999E-2</v>
      </c>
      <c r="H5" s="46">
        <v>63466</v>
      </c>
      <c r="I5" s="50">
        <v>1.9E-2</v>
      </c>
      <c r="J5" s="46">
        <v>46318</v>
      </c>
      <c r="K5" s="50">
        <v>2.7E-2</v>
      </c>
      <c r="L5" s="46">
        <v>4997</v>
      </c>
      <c r="M5" s="50">
        <v>0.105</v>
      </c>
      <c r="N5" s="46">
        <v>4860</v>
      </c>
      <c r="O5" s="50">
        <v>0.105</v>
      </c>
      <c r="P5" s="46">
        <v>7291</v>
      </c>
      <c r="Q5" s="50">
        <v>8.4000000000000005E-2</v>
      </c>
      <c r="R5" s="46">
        <v>2487</v>
      </c>
      <c r="S5" s="47">
        <v>0.155</v>
      </c>
      <c r="T5" s="46">
        <v>5543</v>
      </c>
      <c r="U5" s="50">
        <v>0.106</v>
      </c>
      <c r="V5" s="46">
        <v>5585</v>
      </c>
      <c r="W5" s="50">
        <v>9.8000000000000004E-2</v>
      </c>
      <c r="X5" s="46">
        <v>18273</v>
      </c>
      <c r="Y5" s="50">
        <v>4.8000000000000001E-2</v>
      </c>
      <c r="Z5" s="46">
        <v>1227</v>
      </c>
      <c r="AA5" s="50">
        <v>0.222</v>
      </c>
      <c r="AB5" s="46" t="s">
        <v>152</v>
      </c>
      <c r="AC5" s="50" t="s">
        <v>153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48895</v>
      </c>
      <c r="E6" s="49">
        <v>2.5000000000000001E-2</v>
      </c>
      <c r="F6" s="48">
        <v>36908</v>
      </c>
      <c r="G6" s="51">
        <v>3.2000000000000001E-2</v>
      </c>
      <c r="H6" s="48">
        <v>35279</v>
      </c>
      <c r="I6" s="51">
        <v>3.3000000000000002E-2</v>
      </c>
      <c r="J6" s="48">
        <v>32066</v>
      </c>
      <c r="K6" s="51">
        <v>3.5999999999999997E-2</v>
      </c>
      <c r="L6" s="48">
        <v>1279</v>
      </c>
      <c r="M6" s="51">
        <v>0.21</v>
      </c>
      <c r="N6" s="48">
        <v>787</v>
      </c>
      <c r="O6" s="51">
        <v>0.26800000000000002</v>
      </c>
      <c r="P6" s="48">
        <v>1148</v>
      </c>
      <c r="Q6" s="51">
        <v>0.222</v>
      </c>
      <c r="R6" s="48">
        <v>1629</v>
      </c>
      <c r="S6" s="49">
        <v>0.19400000000000001</v>
      </c>
      <c r="T6" s="48">
        <v>2668</v>
      </c>
      <c r="U6" s="51">
        <v>0.152</v>
      </c>
      <c r="V6" s="48" t="s">
        <v>1006</v>
      </c>
      <c r="W6" s="51" t="s">
        <v>1007</v>
      </c>
      <c r="X6" s="48">
        <v>8320</v>
      </c>
      <c r="Y6" s="51">
        <v>7.4999999999999997E-2</v>
      </c>
      <c r="Z6" s="48" t="s">
        <v>1015</v>
      </c>
      <c r="AA6" s="51" t="s">
        <v>126</v>
      </c>
      <c r="AB6" s="48" t="s">
        <v>449</v>
      </c>
      <c r="AC6" s="51" t="s">
        <v>442</v>
      </c>
      <c r="AD6" s="21"/>
      <c r="AE6" s="21"/>
    </row>
    <row r="7" spans="1:31" ht="15">
      <c r="A7" s="154"/>
      <c r="B7" s="164"/>
      <c r="C7" s="57" t="s">
        <v>46</v>
      </c>
      <c r="D7" s="55">
        <v>47864</v>
      </c>
      <c r="E7" s="49">
        <v>2.5000000000000001E-2</v>
      </c>
      <c r="F7" s="48">
        <v>29044</v>
      </c>
      <c r="G7" s="51">
        <v>3.7999999999999999E-2</v>
      </c>
      <c r="H7" s="48">
        <v>28186</v>
      </c>
      <c r="I7" s="51">
        <v>3.9E-2</v>
      </c>
      <c r="J7" s="48">
        <v>14252</v>
      </c>
      <c r="K7" s="51">
        <v>6.0999999999999999E-2</v>
      </c>
      <c r="L7" s="48">
        <v>3718</v>
      </c>
      <c r="M7" s="51">
        <v>0.122</v>
      </c>
      <c r="N7" s="48">
        <v>4073</v>
      </c>
      <c r="O7" s="51">
        <v>0.11600000000000001</v>
      </c>
      <c r="P7" s="48">
        <v>6143</v>
      </c>
      <c r="Q7" s="51">
        <v>9.1999999999999998E-2</v>
      </c>
      <c r="R7" s="48">
        <v>858</v>
      </c>
      <c r="S7" s="49">
        <v>0.26400000000000001</v>
      </c>
      <c r="T7" s="48">
        <v>2875</v>
      </c>
      <c r="U7" s="51">
        <v>0.152</v>
      </c>
      <c r="V7" s="48">
        <v>5436</v>
      </c>
      <c r="W7" s="51">
        <v>0.1</v>
      </c>
      <c r="X7" s="48">
        <v>9953</v>
      </c>
      <c r="Y7" s="51">
        <v>6.9000000000000006E-2</v>
      </c>
      <c r="Z7" s="48" t="s">
        <v>671</v>
      </c>
      <c r="AA7" s="51" t="s">
        <v>113</v>
      </c>
      <c r="AB7" s="48" t="s">
        <v>1025</v>
      </c>
      <c r="AC7" s="51" t="s">
        <v>989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12333</v>
      </c>
      <c r="E8" s="49">
        <v>6.9000000000000006E-2</v>
      </c>
      <c r="F8" s="48">
        <v>7249</v>
      </c>
      <c r="G8" s="51">
        <v>9.2999999999999999E-2</v>
      </c>
      <c r="H8" s="48">
        <v>6843</v>
      </c>
      <c r="I8" s="51">
        <v>9.6000000000000002E-2</v>
      </c>
      <c r="J8" s="48">
        <v>5709</v>
      </c>
      <c r="K8" s="51">
        <v>0.105</v>
      </c>
      <c r="L8" s="48" t="s">
        <v>955</v>
      </c>
      <c r="M8" s="51" t="s">
        <v>956</v>
      </c>
      <c r="N8" s="48" t="s">
        <v>180</v>
      </c>
      <c r="O8" s="51" t="s">
        <v>973</v>
      </c>
      <c r="P8" s="48" t="s">
        <v>983</v>
      </c>
      <c r="Q8" s="51" t="s">
        <v>209</v>
      </c>
      <c r="R8" s="48" t="s">
        <v>990</v>
      </c>
      <c r="S8" s="49" t="s">
        <v>688</v>
      </c>
      <c r="T8" s="48">
        <v>4861</v>
      </c>
      <c r="U8" s="51">
        <v>0.114</v>
      </c>
      <c r="V8" s="48" t="s">
        <v>142</v>
      </c>
      <c r="W8" s="51" t="s">
        <v>143</v>
      </c>
      <c r="X8" s="48" t="s">
        <v>142</v>
      </c>
      <c r="Y8" s="51" t="s">
        <v>143</v>
      </c>
      <c r="Z8" s="48" t="s">
        <v>1013</v>
      </c>
      <c r="AA8" s="51" t="s">
        <v>407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33631</v>
      </c>
      <c r="E9" s="49">
        <v>3.4000000000000002E-2</v>
      </c>
      <c r="F9" s="48">
        <v>29508</v>
      </c>
      <c r="G9" s="51">
        <v>3.7999999999999999E-2</v>
      </c>
      <c r="H9" s="48">
        <v>28291</v>
      </c>
      <c r="I9" s="51">
        <v>3.9E-2</v>
      </c>
      <c r="J9" s="48">
        <v>21141</v>
      </c>
      <c r="K9" s="51">
        <v>4.8000000000000001E-2</v>
      </c>
      <c r="L9" s="48">
        <v>2187</v>
      </c>
      <c r="M9" s="51">
        <v>0.16200000000000001</v>
      </c>
      <c r="N9" s="48">
        <v>1915</v>
      </c>
      <c r="O9" s="51">
        <v>0.17199999999999999</v>
      </c>
      <c r="P9" s="48">
        <v>3048</v>
      </c>
      <c r="Q9" s="51">
        <v>0.13300000000000001</v>
      </c>
      <c r="R9" s="48">
        <v>1217</v>
      </c>
      <c r="S9" s="49">
        <v>0.221</v>
      </c>
      <c r="T9" s="48" t="s">
        <v>998</v>
      </c>
      <c r="U9" s="51" t="s">
        <v>91</v>
      </c>
      <c r="V9" s="48">
        <v>2680</v>
      </c>
      <c r="W9" s="51">
        <v>0.14399999999999999</v>
      </c>
      <c r="X9" s="48" t="s">
        <v>712</v>
      </c>
      <c r="Y9" s="51" t="s">
        <v>994</v>
      </c>
      <c r="Z9" s="48" t="s">
        <v>898</v>
      </c>
      <c r="AA9" s="51" t="s">
        <v>295</v>
      </c>
      <c r="AB9" s="48" t="s">
        <v>1020</v>
      </c>
      <c r="AC9" s="51" t="s">
        <v>1021</v>
      </c>
      <c r="AD9" s="21"/>
      <c r="AE9" s="21"/>
    </row>
    <row r="10" spans="1:31" ht="15">
      <c r="A10" s="154"/>
      <c r="B10" s="164"/>
      <c r="C10" s="57" t="s">
        <v>74</v>
      </c>
      <c r="D10" s="55">
        <v>33653</v>
      </c>
      <c r="E10" s="49">
        <v>3.3000000000000002E-2</v>
      </c>
      <c r="F10" s="48">
        <v>27664</v>
      </c>
      <c r="G10" s="51">
        <v>3.7999999999999999E-2</v>
      </c>
      <c r="H10" s="48">
        <v>26800</v>
      </c>
      <c r="I10" s="51">
        <v>3.9E-2</v>
      </c>
      <c r="J10" s="48">
        <v>18970</v>
      </c>
      <c r="K10" s="51">
        <v>4.9000000000000002E-2</v>
      </c>
      <c r="L10" s="48">
        <v>2358</v>
      </c>
      <c r="M10" s="51">
        <v>0.152</v>
      </c>
      <c r="N10" s="48">
        <v>2426</v>
      </c>
      <c r="O10" s="51">
        <v>0.15</v>
      </c>
      <c r="P10" s="48">
        <v>3046</v>
      </c>
      <c r="Q10" s="51">
        <v>0.13300000000000001</v>
      </c>
      <c r="R10" s="48">
        <v>864</v>
      </c>
      <c r="S10" s="49">
        <v>0.25800000000000001</v>
      </c>
      <c r="T10" s="48" t="s">
        <v>142</v>
      </c>
      <c r="U10" s="51" t="s">
        <v>143</v>
      </c>
      <c r="V10" s="48">
        <v>2887</v>
      </c>
      <c r="W10" s="51">
        <v>0.13900000000000001</v>
      </c>
      <c r="X10" s="48">
        <v>2418</v>
      </c>
      <c r="Y10" s="51">
        <v>0.151</v>
      </c>
      <c r="Z10" s="48" t="s">
        <v>628</v>
      </c>
      <c r="AA10" s="51" t="s">
        <v>315</v>
      </c>
      <c r="AB10" s="48" t="s">
        <v>1022</v>
      </c>
      <c r="AC10" s="51" t="s">
        <v>1023</v>
      </c>
      <c r="AD10" s="21"/>
      <c r="AE10" s="21"/>
    </row>
    <row r="11" spans="1:31" ht="15">
      <c r="A11" s="154"/>
      <c r="B11" s="164"/>
      <c r="C11" s="57" t="s">
        <v>48</v>
      </c>
      <c r="D11" s="55">
        <v>17142</v>
      </c>
      <c r="E11" s="49">
        <v>0.05</v>
      </c>
      <c r="F11" s="48">
        <v>1532</v>
      </c>
      <c r="G11" s="51">
        <v>0.18099999999999999</v>
      </c>
      <c r="H11" s="48">
        <v>1532</v>
      </c>
      <c r="I11" s="51">
        <v>0.18099999999999999</v>
      </c>
      <c r="J11" s="48" t="s">
        <v>609</v>
      </c>
      <c r="K11" s="51" t="s">
        <v>207</v>
      </c>
      <c r="L11" s="48" t="s">
        <v>957</v>
      </c>
      <c r="M11" s="51" t="s">
        <v>348</v>
      </c>
      <c r="N11" s="48" t="s">
        <v>250</v>
      </c>
      <c r="O11" s="51" t="s">
        <v>365</v>
      </c>
      <c r="P11" s="48" t="s">
        <v>233</v>
      </c>
      <c r="Q11" s="51" t="s">
        <v>620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15595</v>
      </c>
      <c r="Y11" s="51">
        <v>5.2999999999999999E-2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73125</v>
      </c>
      <c r="E12" s="49">
        <v>1.4E-2</v>
      </c>
      <c r="F12" s="48">
        <v>48661</v>
      </c>
      <c r="G12" s="51">
        <v>2.5000000000000001E-2</v>
      </c>
      <c r="H12" s="48">
        <v>47241</v>
      </c>
      <c r="I12" s="51">
        <v>2.5000000000000001E-2</v>
      </c>
      <c r="J12" s="48">
        <v>32892</v>
      </c>
      <c r="K12" s="51">
        <v>3.5000000000000003E-2</v>
      </c>
      <c r="L12" s="48">
        <v>4167</v>
      </c>
      <c r="M12" s="51">
        <v>0.114</v>
      </c>
      <c r="N12" s="48">
        <v>3996</v>
      </c>
      <c r="O12" s="51">
        <v>0.115</v>
      </c>
      <c r="P12" s="48">
        <v>6185</v>
      </c>
      <c r="Q12" s="51">
        <v>9.0999999999999998E-2</v>
      </c>
      <c r="R12" s="48">
        <v>1420</v>
      </c>
      <c r="S12" s="49">
        <v>0.20100000000000001</v>
      </c>
      <c r="T12" s="48">
        <v>4172</v>
      </c>
      <c r="U12" s="51">
        <v>0.11899999999999999</v>
      </c>
      <c r="V12" s="48">
        <v>3309</v>
      </c>
      <c r="W12" s="51">
        <v>0.125</v>
      </c>
      <c r="X12" s="48">
        <v>16202</v>
      </c>
      <c r="Y12" s="51">
        <v>5.0999999999999997E-2</v>
      </c>
      <c r="Z12" s="48" t="s">
        <v>684</v>
      </c>
      <c r="AA12" s="51" t="s">
        <v>119</v>
      </c>
      <c r="AB12" s="48" t="s">
        <v>1027</v>
      </c>
      <c r="AC12" s="51" t="s">
        <v>989</v>
      </c>
      <c r="AD12" s="21"/>
      <c r="AE12" s="21"/>
    </row>
    <row r="13" spans="1:31" ht="15">
      <c r="A13" s="154"/>
      <c r="B13" s="164"/>
      <c r="C13" s="57" t="s">
        <v>75</v>
      </c>
      <c r="D13" s="55">
        <v>15120</v>
      </c>
      <c r="E13" s="49">
        <v>0.06</v>
      </c>
      <c r="F13" s="48">
        <v>11306</v>
      </c>
      <c r="G13" s="51">
        <v>7.0999999999999994E-2</v>
      </c>
      <c r="H13" s="48">
        <v>10599</v>
      </c>
      <c r="I13" s="51">
        <v>7.2999999999999995E-2</v>
      </c>
      <c r="J13" s="48">
        <v>8994</v>
      </c>
      <c r="K13" s="51">
        <v>0.08</v>
      </c>
      <c r="L13" s="48" t="s">
        <v>969</v>
      </c>
      <c r="M13" s="51" t="s">
        <v>113</v>
      </c>
      <c r="N13" s="48" t="s">
        <v>817</v>
      </c>
      <c r="O13" s="51" t="s">
        <v>432</v>
      </c>
      <c r="P13" s="48" t="s">
        <v>507</v>
      </c>
      <c r="Q13" s="51" t="s">
        <v>97</v>
      </c>
      <c r="R13" s="48" t="s">
        <v>996</v>
      </c>
      <c r="S13" s="49" t="s">
        <v>848</v>
      </c>
      <c r="T13" s="48" t="s">
        <v>1002</v>
      </c>
      <c r="U13" s="51" t="s">
        <v>1003</v>
      </c>
      <c r="V13" s="48">
        <v>1192</v>
      </c>
      <c r="W13" s="51">
        <v>0.224</v>
      </c>
      <c r="X13" s="48">
        <v>1725</v>
      </c>
      <c r="Y13" s="51">
        <v>0.184</v>
      </c>
      <c r="Z13" s="48" t="s">
        <v>778</v>
      </c>
      <c r="AA13" s="51" t="s">
        <v>1019</v>
      </c>
      <c r="AB13" s="48" t="s">
        <v>142</v>
      </c>
      <c r="AC13" s="51" t="s">
        <v>143</v>
      </c>
      <c r="AD13" s="21"/>
      <c r="AE13" s="21"/>
    </row>
    <row r="14" spans="1:31" ht="15">
      <c r="A14" s="154"/>
      <c r="B14" s="164"/>
      <c r="C14" s="57" t="s">
        <v>51</v>
      </c>
      <c r="D14" s="55">
        <v>5659</v>
      </c>
      <c r="E14" s="49">
        <v>0.107</v>
      </c>
      <c r="F14" s="48">
        <v>4084</v>
      </c>
      <c r="G14" s="51">
        <v>0.126</v>
      </c>
      <c r="H14" s="48">
        <v>3892</v>
      </c>
      <c r="I14" s="51">
        <v>0.129</v>
      </c>
      <c r="J14" s="48">
        <v>3055</v>
      </c>
      <c r="K14" s="51">
        <v>0.14599999999999999</v>
      </c>
      <c r="L14" s="48" t="s">
        <v>914</v>
      </c>
      <c r="M14" s="51" t="s">
        <v>970</v>
      </c>
      <c r="N14" s="48" t="s">
        <v>953</v>
      </c>
      <c r="O14" s="51" t="s">
        <v>367</v>
      </c>
      <c r="P14" s="48" t="s">
        <v>797</v>
      </c>
      <c r="Q14" s="51" t="s">
        <v>402</v>
      </c>
      <c r="R14" s="48" t="s">
        <v>512</v>
      </c>
      <c r="S14" s="49" t="s">
        <v>749</v>
      </c>
      <c r="T14" s="48" t="s">
        <v>1004</v>
      </c>
      <c r="U14" s="51" t="s">
        <v>400</v>
      </c>
      <c r="V14" s="48" t="s">
        <v>1009</v>
      </c>
      <c r="W14" s="51" t="s">
        <v>188</v>
      </c>
      <c r="X14" s="48" t="s">
        <v>1011</v>
      </c>
      <c r="Y14" s="51" t="s">
        <v>1012</v>
      </c>
      <c r="Z14" s="48" t="s">
        <v>946</v>
      </c>
      <c r="AA14" s="51" t="s">
        <v>322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>
        <v>2855</v>
      </c>
      <c r="E15" s="49">
        <v>0.14799999999999999</v>
      </c>
      <c r="F15" s="48">
        <v>1901</v>
      </c>
      <c r="G15" s="51">
        <v>0.17899999999999999</v>
      </c>
      <c r="H15" s="48">
        <v>1733</v>
      </c>
      <c r="I15" s="51">
        <v>0.188</v>
      </c>
      <c r="J15" s="48">
        <v>1376</v>
      </c>
      <c r="K15" s="51">
        <v>0.21099999999999999</v>
      </c>
      <c r="L15" s="48" t="s">
        <v>971</v>
      </c>
      <c r="M15" s="51" t="s">
        <v>972</v>
      </c>
      <c r="N15" s="48" t="s">
        <v>981</v>
      </c>
      <c r="O15" s="51" t="s">
        <v>982</v>
      </c>
      <c r="P15" s="48" t="s">
        <v>988</v>
      </c>
      <c r="Q15" s="51" t="s">
        <v>989</v>
      </c>
      <c r="R15" s="48" t="s">
        <v>997</v>
      </c>
      <c r="S15" s="49" t="s">
        <v>749</v>
      </c>
      <c r="T15" s="48" t="s">
        <v>614</v>
      </c>
      <c r="U15" s="51" t="s">
        <v>1005</v>
      </c>
      <c r="V15" s="48" t="s">
        <v>810</v>
      </c>
      <c r="W15" s="51" t="s">
        <v>686</v>
      </c>
      <c r="X15" s="48" t="s">
        <v>142</v>
      </c>
      <c r="Y15" s="51" t="s">
        <v>143</v>
      </c>
      <c r="Z15" s="48" t="s">
        <v>142</v>
      </c>
      <c r="AA15" s="51" t="s">
        <v>143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59918</v>
      </c>
      <c r="E17" s="49">
        <v>1.9E-2</v>
      </c>
      <c r="F17" s="48">
        <v>40260</v>
      </c>
      <c r="G17" s="51">
        <v>2.9000000000000001E-2</v>
      </c>
      <c r="H17" s="48">
        <v>39108</v>
      </c>
      <c r="I17" s="51">
        <v>0.03</v>
      </c>
      <c r="J17" s="48">
        <v>27204</v>
      </c>
      <c r="K17" s="51">
        <v>0.04</v>
      </c>
      <c r="L17" s="48">
        <v>3363</v>
      </c>
      <c r="M17" s="51">
        <v>0.127</v>
      </c>
      <c r="N17" s="48">
        <v>3283</v>
      </c>
      <c r="O17" s="51">
        <v>0.128</v>
      </c>
      <c r="P17" s="48">
        <v>5257</v>
      </c>
      <c r="Q17" s="51">
        <v>9.9000000000000005E-2</v>
      </c>
      <c r="R17" s="48">
        <v>1152</v>
      </c>
      <c r="S17" s="49">
        <v>0.224</v>
      </c>
      <c r="T17" s="48">
        <v>3660</v>
      </c>
      <c r="U17" s="51">
        <v>0.127</v>
      </c>
      <c r="V17" s="48">
        <v>2562</v>
      </c>
      <c r="W17" s="51">
        <v>0.14299999999999999</v>
      </c>
      <c r="X17" s="48">
        <v>12848</v>
      </c>
      <c r="Y17" s="51">
        <v>5.8999999999999997E-2</v>
      </c>
      <c r="Z17" s="48" t="s">
        <v>1009</v>
      </c>
      <c r="AA17" s="51" t="s">
        <v>315</v>
      </c>
      <c r="AB17" s="48" t="s">
        <v>142</v>
      </c>
      <c r="AC17" s="51" t="s">
        <v>143</v>
      </c>
      <c r="AD17" s="21"/>
      <c r="AE17" s="21"/>
    </row>
    <row r="18" spans="1:31" ht="15">
      <c r="A18" s="154"/>
      <c r="B18" s="161"/>
      <c r="C18" s="57" t="s">
        <v>77</v>
      </c>
      <c r="D18" s="55">
        <v>10698</v>
      </c>
      <c r="E18" s="49">
        <v>6.8000000000000005E-2</v>
      </c>
      <c r="F18" s="48">
        <v>7084</v>
      </c>
      <c r="G18" s="51">
        <v>8.5999999999999993E-2</v>
      </c>
      <c r="H18" s="48">
        <v>6830</v>
      </c>
      <c r="I18" s="51">
        <v>8.7999999999999995E-2</v>
      </c>
      <c r="J18" s="48">
        <v>4702</v>
      </c>
      <c r="K18" s="51">
        <v>0.108</v>
      </c>
      <c r="L18" s="48" t="s">
        <v>966</v>
      </c>
      <c r="M18" s="51" t="s">
        <v>93</v>
      </c>
      <c r="N18" s="48" t="s">
        <v>979</v>
      </c>
      <c r="O18" s="51" t="s">
        <v>568</v>
      </c>
      <c r="P18" s="48">
        <v>823</v>
      </c>
      <c r="Q18" s="51">
        <v>0.255</v>
      </c>
      <c r="R18" s="48" t="s">
        <v>993</v>
      </c>
      <c r="S18" s="49" t="s">
        <v>994</v>
      </c>
      <c r="T18" s="48" t="s">
        <v>679</v>
      </c>
      <c r="U18" s="51" t="s">
        <v>253</v>
      </c>
      <c r="V18" s="48" t="s">
        <v>255</v>
      </c>
      <c r="W18" s="51" t="s">
        <v>93</v>
      </c>
      <c r="X18" s="48">
        <v>2369</v>
      </c>
      <c r="Y18" s="51">
        <v>0.14599999999999999</v>
      </c>
      <c r="Z18" s="48" t="s">
        <v>1016</v>
      </c>
      <c r="AA18" s="51" t="s">
        <v>1017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21357</v>
      </c>
      <c r="E19" s="49">
        <v>4.9000000000000002E-2</v>
      </c>
      <c r="F19" s="48">
        <v>15561</v>
      </c>
      <c r="G19" s="51">
        <v>5.8999999999999997E-2</v>
      </c>
      <c r="H19" s="48">
        <v>14624</v>
      </c>
      <c r="I19" s="51">
        <v>6.0999999999999999E-2</v>
      </c>
      <c r="J19" s="48">
        <v>12015</v>
      </c>
      <c r="K19" s="51">
        <v>6.9000000000000006E-2</v>
      </c>
      <c r="L19" s="48" t="s">
        <v>967</v>
      </c>
      <c r="M19" s="51" t="s">
        <v>278</v>
      </c>
      <c r="N19" s="48" t="s">
        <v>876</v>
      </c>
      <c r="O19" s="51" t="s">
        <v>132</v>
      </c>
      <c r="P19" s="48">
        <v>1038</v>
      </c>
      <c r="Q19" s="51">
        <v>0.25</v>
      </c>
      <c r="R19" s="48">
        <v>937</v>
      </c>
      <c r="S19" s="49">
        <v>0.26300000000000001</v>
      </c>
      <c r="T19" s="48" t="s">
        <v>519</v>
      </c>
      <c r="U19" s="51" t="s">
        <v>596</v>
      </c>
      <c r="V19" s="48">
        <v>2206</v>
      </c>
      <c r="W19" s="51">
        <v>0.16600000000000001</v>
      </c>
      <c r="X19" s="48">
        <v>1984</v>
      </c>
      <c r="Y19" s="51">
        <v>0.17299999999999999</v>
      </c>
      <c r="Z19" s="48" t="s">
        <v>1018</v>
      </c>
      <c r="AA19" s="51" t="s">
        <v>203</v>
      </c>
      <c r="AB19" s="48" t="s">
        <v>1026</v>
      </c>
      <c r="AC19" s="51" t="s">
        <v>442</v>
      </c>
      <c r="AD19" s="21"/>
      <c r="AE19" s="21"/>
    </row>
    <row r="20" spans="1:31" ht="15">
      <c r="A20" s="154"/>
      <c r="B20" s="161"/>
      <c r="C20" s="57" t="s">
        <v>79</v>
      </c>
      <c r="D20" s="55">
        <v>1916</v>
      </c>
      <c r="E20" s="49">
        <v>0.188</v>
      </c>
      <c r="F20" s="48">
        <v>1499</v>
      </c>
      <c r="G20" s="51">
        <v>0.20899999999999999</v>
      </c>
      <c r="H20" s="48">
        <v>1392</v>
      </c>
      <c r="I20" s="51">
        <v>0.217</v>
      </c>
      <c r="J20" s="48">
        <v>1239</v>
      </c>
      <c r="K20" s="51">
        <v>0.23200000000000001</v>
      </c>
      <c r="L20" s="48" t="s">
        <v>142</v>
      </c>
      <c r="M20" s="51" t="s">
        <v>143</v>
      </c>
      <c r="N20" s="48" t="s">
        <v>142</v>
      </c>
      <c r="O20" s="51" t="s">
        <v>143</v>
      </c>
      <c r="P20" s="48" t="s">
        <v>142</v>
      </c>
      <c r="Q20" s="51" t="s">
        <v>143</v>
      </c>
      <c r="R20" s="48" t="s">
        <v>962</v>
      </c>
      <c r="S20" s="49" t="s">
        <v>995</v>
      </c>
      <c r="T20" s="48" t="s">
        <v>614</v>
      </c>
      <c r="U20" s="51" t="s">
        <v>999</v>
      </c>
      <c r="V20" s="48" t="s">
        <v>142</v>
      </c>
      <c r="W20" s="51" t="s">
        <v>143</v>
      </c>
      <c r="X20" s="48" t="s">
        <v>142</v>
      </c>
      <c r="Y20" s="51" t="s">
        <v>143</v>
      </c>
      <c r="Z20" s="48" t="s">
        <v>142</v>
      </c>
      <c r="AA20" s="51" t="s">
        <v>143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142</v>
      </c>
      <c r="E21" s="49" t="s">
        <v>143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2806</v>
      </c>
      <c r="E22" s="49">
        <v>0.13900000000000001</v>
      </c>
      <c r="F22" s="48">
        <v>1485</v>
      </c>
      <c r="G22" s="51">
        <v>0.193</v>
      </c>
      <c r="H22" s="48">
        <v>1470</v>
      </c>
      <c r="I22" s="51">
        <v>0.19400000000000001</v>
      </c>
      <c r="J22" s="48">
        <v>1134</v>
      </c>
      <c r="K22" s="51">
        <v>0.223</v>
      </c>
      <c r="L22" s="48" t="s">
        <v>968</v>
      </c>
      <c r="M22" s="51" t="s">
        <v>348</v>
      </c>
      <c r="N22" s="48" t="s">
        <v>980</v>
      </c>
      <c r="O22" s="51" t="s">
        <v>963</v>
      </c>
      <c r="P22" s="48" t="s">
        <v>980</v>
      </c>
      <c r="Q22" s="51" t="s">
        <v>963</v>
      </c>
      <c r="R22" s="48" t="s">
        <v>142</v>
      </c>
      <c r="S22" s="49" t="s">
        <v>143</v>
      </c>
      <c r="T22" s="48" t="s">
        <v>1000</v>
      </c>
      <c r="U22" s="51" t="s">
        <v>1001</v>
      </c>
      <c r="V22" s="48" t="s">
        <v>1008</v>
      </c>
      <c r="W22" s="51" t="s">
        <v>972</v>
      </c>
      <c r="X22" s="48">
        <v>1040</v>
      </c>
      <c r="Y22" s="51">
        <v>0.22600000000000001</v>
      </c>
      <c r="Z22" s="48" t="s">
        <v>142</v>
      </c>
      <c r="AA22" s="51" t="s">
        <v>143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10343</v>
      </c>
      <c r="E23" s="49">
        <v>7.0999999999999994E-2</v>
      </c>
      <c r="F23" s="48">
        <v>10343</v>
      </c>
      <c r="G23" s="51">
        <v>7.0999999999999994E-2</v>
      </c>
      <c r="H23" s="48">
        <v>10343</v>
      </c>
      <c r="I23" s="51">
        <v>7.0999999999999994E-2</v>
      </c>
      <c r="J23" s="48">
        <v>9212</v>
      </c>
      <c r="K23" s="51">
        <v>7.5999999999999998E-2</v>
      </c>
      <c r="L23" s="48" t="s">
        <v>102</v>
      </c>
      <c r="M23" s="51" t="s">
        <v>627</v>
      </c>
      <c r="N23" s="48" t="s">
        <v>562</v>
      </c>
      <c r="O23" s="51" t="s">
        <v>308</v>
      </c>
      <c r="P23" s="48" t="s">
        <v>984</v>
      </c>
      <c r="Q23" s="51" t="s">
        <v>381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14347</v>
      </c>
      <c r="E24" s="49">
        <v>5.8999999999999997E-2</v>
      </c>
      <c r="F24" s="48">
        <v>14347</v>
      </c>
      <c r="G24" s="51">
        <v>5.8999999999999997E-2</v>
      </c>
      <c r="H24" s="48">
        <v>14347</v>
      </c>
      <c r="I24" s="51">
        <v>5.8999999999999997E-2</v>
      </c>
      <c r="J24" s="48">
        <v>10242</v>
      </c>
      <c r="K24" s="51">
        <v>7.1999999999999995E-2</v>
      </c>
      <c r="L24" s="48">
        <v>1196</v>
      </c>
      <c r="M24" s="51">
        <v>0.22</v>
      </c>
      <c r="N24" s="48">
        <v>1170</v>
      </c>
      <c r="O24" s="51">
        <v>0.218</v>
      </c>
      <c r="P24" s="48">
        <v>1739</v>
      </c>
      <c r="Q24" s="51">
        <v>0.17599999999999999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12503</v>
      </c>
      <c r="E25" s="49">
        <v>6.5000000000000002E-2</v>
      </c>
      <c r="F25" s="48">
        <v>12503</v>
      </c>
      <c r="G25" s="51">
        <v>6.5000000000000002E-2</v>
      </c>
      <c r="H25" s="48">
        <v>12503</v>
      </c>
      <c r="I25" s="51">
        <v>6.5000000000000002E-2</v>
      </c>
      <c r="J25" s="48">
        <v>9166</v>
      </c>
      <c r="K25" s="51">
        <v>7.8E-2</v>
      </c>
      <c r="L25" s="48">
        <v>1046</v>
      </c>
      <c r="M25" s="51">
        <v>0.23100000000000001</v>
      </c>
      <c r="N25" s="48">
        <v>940</v>
      </c>
      <c r="O25" s="51">
        <v>0.24</v>
      </c>
      <c r="P25" s="48">
        <v>1351</v>
      </c>
      <c r="Q25" s="51">
        <v>0.20100000000000001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4905</v>
      </c>
      <c r="E26" s="49">
        <v>0.105</v>
      </c>
      <c r="F26" s="48">
        <v>4905</v>
      </c>
      <c r="G26" s="51">
        <v>0.105</v>
      </c>
      <c r="H26" s="48">
        <v>4905</v>
      </c>
      <c r="I26" s="51">
        <v>0.105</v>
      </c>
      <c r="J26" s="48">
        <v>2730</v>
      </c>
      <c r="K26" s="51">
        <v>0.14499999999999999</v>
      </c>
      <c r="L26" s="48" t="s">
        <v>958</v>
      </c>
      <c r="M26" s="51" t="s">
        <v>959</v>
      </c>
      <c r="N26" s="48" t="s">
        <v>974</v>
      </c>
      <c r="O26" s="51" t="s">
        <v>975</v>
      </c>
      <c r="P26" s="48">
        <v>965</v>
      </c>
      <c r="Q26" s="51">
        <v>0.23899999999999999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7978</v>
      </c>
      <c r="E27" s="49">
        <v>8.4000000000000005E-2</v>
      </c>
      <c r="F27" s="48">
        <v>7978</v>
      </c>
      <c r="G27" s="51">
        <v>8.4000000000000005E-2</v>
      </c>
      <c r="H27" s="48">
        <v>7978</v>
      </c>
      <c r="I27" s="51">
        <v>8.4000000000000005E-2</v>
      </c>
      <c r="J27" s="48">
        <v>4897</v>
      </c>
      <c r="K27" s="51">
        <v>0.11</v>
      </c>
      <c r="L27" s="48" t="s">
        <v>960</v>
      </c>
      <c r="M27" s="51" t="s">
        <v>278</v>
      </c>
      <c r="N27" s="48">
        <v>947</v>
      </c>
      <c r="O27" s="51">
        <v>0.249</v>
      </c>
      <c r="P27" s="48">
        <v>1420</v>
      </c>
      <c r="Q27" s="51">
        <v>0.19900000000000001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1187</v>
      </c>
      <c r="E28" s="49">
        <v>0.22</v>
      </c>
      <c r="F28" s="48">
        <v>1187</v>
      </c>
      <c r="G28" s="51">
        <v>0.22</v>
      </c>
      <c r="H28" s="48">
        <v>1187</v>
      </c>
      <c r="I28" s="51">
        <v>0.22</v>
      </c>
      <c r="J28" s="48">
        <v>986</v>
      </c>
      <c r="K28" s="51">
        <v>0.24299999999999999</v>
      </c>
      <c r="L28" s="48" t="s">
        <v>264</v>
      </c>
      <c r="M28" s="51" t="s">
        <v>348</v>
      </c>
      <c r="N28" s="48" t="s">
        <v>142</v>
      </c>
      <c r="O28" s="51" t="s">
        <v>143</v>
      </c>
      <c r="P28" s="48" t="s">
        <v>142</v>
      </c>
      <c r="Q28" s="51" t="s">
        <v>143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5374</v>
      </c>
      <c r="E29" s="49">
        <v>0.10199999999999999</v>
      </c>
      <c r="F29" s="48">
        <v>5374</v>
      </c>
      <c r="G29" s="51">
        <v>0.10199999999999999</v>
      </c>
      <c r="H29" s="48">
        <v>5374</v>
      </c>
      <c r="I29" s="51">
        <v>0.10199999999999999</v>
      </c>
      <c r="J29" s="48">
        <v>4861</v>
      </c>
      <c r="K29" s="51">
        <v>0.108</v>
      </c>
      <c r="L29" s="48" t="s">
        <v>677</v>
      </c>
      <c r="M29" s="51" t="s">
        <v>961</v>
      </c>
      <c r="N29" s="48" t="s">
        <v>976</v>
      </c>
      <c r="O29" s="51" t="s">
        <v>977</v>
      </c>
      <c r="P29" s="48" t="s">
        <v>607</v>
      </c>
      <c r="Q29" s="51" t="s">
        <v>970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1767</v>
      </c>
      <c r="E30" s="49">
        <v>0.18</v>
      </c>
      <c r="F30" s="48">
        <v>1767</v>
      </c>
      <c r="G30" s="51">
        <v>0.18</v>
      </c>
      <c r="H30" s="48">
        <v>1767</v>
      </c>
      <c r="I30" s="51">
        <v>0.18</v>
      </c>
      <c r="J30" s="48">
        <v>1467</v>
      </c>
      <c r="K30" s="51">
        <v>0.19800000000000001</v>
      </c>
      <c r="L30" s="48" t="s">
        <v>962</v>
      </c>
      <c r="M30" s="51" t="s">
        <v>963</v>
      </c>
      <c r="N30" s="48" t="s">
        <v>378</v>
      </c>
      <c r="O30" s="51" t="s">
        <v>379</v>
      </c>
      <c r="P30" s="48" t="s">
        <v>985</v>
      </c>
      <c r="Q30" s="51" t="s">
        <v>986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2491</v>
      </c>
      <c r="E31" s="49">
        <v>0.153</v>
      </c>
      <c r="F31" s="48">
        <v>2491</v>
      </c>
      <c r="G31" s="51">
        <v>0.153</v>
      </c>
      <c r="H31" s="48">
        <v>2491</v>
      </c>
      <c r="I31" s="51">
        <v>0.153</v>
      </c>
      <c r="J31" s="48">
        <v>1271</v>
      </c>
      <c r="K31" s="51">
        <v>0.217</v>
      </c>
      <c r="L31" s="48" t="s">
        <v>529</v>
      </c>
      <c r="M31" s="51" t="s">
        <v>964</v>
      </c>
      <c r="N31" s="48" t="s">
        <v>746</v>
      </c>
      <c r="O31" s="51" t="s">
        <v>240</v>
      </c>
      <c r="P31" s="48" t="s">
        <v>987</v>
      </c>
      <c r="Q31" s="51" t="s">
        <v>164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33114</v>
      </c>
      <c r="E32" s="49">
        <v>3.4000000000000002E-2</v>
      </c>
      <c r="F32" s="48">
        <v>2487</v>
      </c>
      <c r="G32" s="51">
        <v>0.155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2487</v>
      </c>
      <c r="S32" s="49">
        <v>0.155</v>
      </c>
      <c r="T32" s="48">
        <v>5543</v>
      </c>
      <c r="U32" s="51">
        <v>0.106</v>
      </c>
      <c r="V32" s="48">
        <v>5585</v>
      </c>
      <c r="W32" s="51">
        <v>9.8000000000000004E-2</v>
      </c>
      <c r="X32" s="48">
        <v>18273</v>
      </c>
      <c r="Y32" s="51">
        <v>4.8000000000000001E-2</v>
      </c>
      <c r="Z32" s="48">
        <v>1227</v>
      </c>
      <c r="AA32" s="51">
        <v>0.222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2750</v>
      </c>
      <c r="E33" s="49">
        <v>0.14499999999999999</v>
      </c>
      <c r="F33" s="48">
        <v>2571</v>
      </c>
      <c r="G33" s="51">
        <v>0.15</v>
      </c>
      <c r="H33" s="48">
        <v>2571</v>
      </c>
      <c r="I33" s="51">
        <v>0.15</v>
      </c>
      <c r="J33" s="48">
        <v>1485</v>
      </c>
      <c r="K33" s="51">
        <v>0.19900000000000001</v>
      </c>
      <c r="L33" s="48" t="s">
        <v>554</v>
      </c>
      <c r="M33" s="51" t="s">
        <v>965</v>
      </c>
      <c r="N33" s="48" t="s">
        <v>978</v>
      </c>
      <c r="O33" s="51" t="s">
        <v>491</v>
      </c>
      <c r="P33" s="48" t="s">
        <v>382</v>
      </c>
      <c r="Q33" s="51" t="s">
        <v>535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152</v>
      </c>
      <c r="AC33" s="51" t="s">
        <v>153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18580</v>
      </c>
      <c r="E34" s="49">
        <v>5.0999999999999997E-2</v>
      </c>
      <c r="F34" s="48">
        <v>8210</v>
      </c>
      <c r="G34" s="51">
        <v>8.3000000000000004E-2</v>
      </c>
      <c r="H34" s="48">
        <v>7710</v>
      </c>
      <c r="I34" s="51">
        <v>8.5000000000000006E-2</v>
      </c>
      <c r="J34" s="48">
        <v>5757</v>
      </c>
      <c r="K34" s="51">
        <v>0.1</v>
      </c>
      <c r="L34" s="48" t="s">
        <v>437</v>
      </c>
      <c r="M34" s="51" t="s">
        <v>398</v>
      </c>
      <c r="N34" s="48" t="s">
        <v>658</v>
      </c>
      <c r="O34" s="51" t="s">
        <v>97</v>
      </c>
      <c r="P34" s="48">
        <v>936</v>
      </c>
      <c r="Q34" s="51">
        <v>0.249</v>
      </c>
      <c r="R34" s="48" t="s">
        <v>991</v>
      </c>
      <c r="S34" s="49" t="s">
        <v>992</v>
      </c>
      <c r="T34" s="48">
        <v>3239</v>
      </c>
      <c r="U34" s="51">
        <v>0.14099999999999999</v>
      </c>
      <c r="V34" s="48">
        <v>1191</v>
      </c>
      <c r="W34" s="51">
        <v>0.224</v>
      </c>
      <c r="X34" s="48">
        <v>5630</v>
      </c>
      <c r="Y34" s="51">
        <v>9.5000000000000001E-2</v>
      </c>
      <c r="Z34" s="48" t="s">
        <v>415</v>
      </c>
      <c r="AA34" s="51" t="s">
        <v>965</v>
      </c>
      <c r="AB34" s="48" t="s">
        <v>142</v>
      </c>
      <c r="AC34" s="51" t="s">
        <v>143</v>
      </c>
      <c r="AD34" s="21"/>
      <c r="AE34" s="21"/>
    </row>
    <row r="35" spans="1:31" ht="15">
      <c r="A35" s="154"/>
      <c r="B35" s="154"/>
      <c r="C35" s="23" t="s">
        <v>69</v>
      </c>
      <c r="D35" s="55">
        <v>42877</v>
      </c>
      <c r="E35" s="49">
        <v>2.7E-2</v>
      </c>
      <c r="F35" s="48">
        <v>28863</v>
      </c>
      <c r="G35" s="51">
        <v>3.7999999999999999E-2</v>
      </c>
      <c r="H35" s="48">
        <v>27800</v>
      </c>
      <c r="I35" s="51">
        <v>3.9E-2</v>
      </c>
      <c r="J35" s="48">
        <v>18507</v>
      </c>
      <c r="K35" s="51">
        <v>5.0999999999999997E-2</v>
      </c>
      <c r="L35" s="48">
        <v>2608</v>
      </c>
      <c r="M35" s="51">
        <v>0.14599999999999999</v>
      </c>
      <c r="N35" s="48">
        <v>2492</v>
      </c>
      <c r="O35" s="51">
        <v>0.15</v>
      </c>
      <c r="P35" s="48">
        <v>4192</v>
      </c>
      <c r="Q35" s="51">
        <v>0.113</v>
      </c>
      <c r="R35" s="48">
        <v>1063</v>
      </c>
      <c r="S35" s="49">
        <v>0.23499999999999999</v>
      </c>
      <c r="T35" s="48">
        <v>1738</v>
      </c>
      <c r="U35" s="51">
        <v>0.191</v>
      </c>
      <c r="V35" s="48">
        <v>2849</v>
      </c>
      <c r="W35" s="51">
        <v>0.13700000000000001</v>
      </c>
      <c r="X35" s="48">
        <v>8850</v>
      </c>
      <c r="Y35" s="51">
        <v>7.2999999999999995E-2</v>
      </c>
      <c r="Z35" s="48" t="s">
        <v>1014</v>
      </c>
      <c r="AA35" s="51" t="s">
        <v>188</v>
      </c>
      <c r="AB35" s="48" t="s">
        <v>423</v>
      </c>
      <c r="AC35" s="51" t="s">
        <v>1024</v>
      </c>
      <c r="AD35" s="21"/>
      <c r="AE35" s="21"/>
    </row>
    <row r="36" spans="1:31" ht="15">
      <c r="A36" s="154"/>
      <c r="B36" s="154"/>
      <c r="C36" s="23" t="s">
        <v>70</v>
      </c>
      <c r="D36" s="55">
        <v>34201</v>
      </c>
      <c r="E36" s="49">
        <v>3.4000000000000002E-2</v>
      </c>
      <c r="F36" s="48">
        <v>28177</v>
      </c>
      <c r="G36" s="51">
        <v>3.9E-2</v>
      </c>
      <c r="H36" s="48">
        <v>27272</v>
      </c>
      <c r="I36" s="51">
        <v>0.04</v>
      </c>
      <c r="J36" s="48">
        <v>21484</v>
      </c>
      <c r="K36" s="51">
        <v>4.7E-2</v>
      </c>
      <c r="L36" s="48">
        <v>1947</v>
      </c>
      <c r="M36" s="51">
        <v>0.17</v>
      </c>
      <c r="N36" s="48">
        <v>1705</v>
      </c>
      <c r="O36" s="51">
        <v>0.18</v>
      </c>
      <c r="P36" s="48">
        <v>2135</v>
      </c>
      <c r="Q36" s="51">
        <v>0.159</v>
      </c>
      <c r="R36" s="48">
        <v>905</v>
      </c>
      <c r="S36" s="49">
        <v>0.25600000000000001</v>
      </c>
      <c r="T36" s="48" t="s">
        <v>478</v>
      </c>
      <c r="U36" s="51" t="s">
        <v>975</v>
      </c>
      <c r="V36" s="48">
        <v>1493</v>
      </c>
      <c r="W36" s="51">
        <v>0.19600000000000001</v>
      </c>
      <c r="X36" s="48">
        <v>3519</v>
      </c>
      <c r="Y36" s="51">
        <v>0.11899999999999999</v>
      </c>
      <c r="Z36" s="48" t="s">
        <v>974</v>
      </c>
      <c r="AA36" s="51" t="s">
        <v>203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>
        <v>1101</v>
      </c>
      <c r="E37" s="49">
        <v>0.23200000000000001</v>
      </c>
      <c r="F37" s="48" t="s">
        <v>954</v>
      </c>
      <c r="G37" s="51" t="s">
        <v>119</v>
      </c>
      <c r="H37" s="48" t="s">
        <v>502</v>
      </c>
      <c r="I37" s="51" t="s">
        <v>147</v>
      </c>
      <c r="J37" s="48" t="s">
        <v>395</v>
      </c>
      <c r="K37" s="51" t="s">
        <v>535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142</v>
      </c>
      <c r="Q37" s="51" t="s">
        <v>143</v>
      </c>
      <c r="R37" s="48" t="s">
        <v>142</v>
      </c>
      <c r="S37" s="49" t="s">
        <v>143</v>
      </c>
      <c r="T37" s="48" t="s">
        <v>142</v>
      </c>
      <c r="U37" s="51" t="s">
        <v>143</v>
      </c>
      <c r="V37" s="48" t="s">
        <v>142</v>
      </c>
      <c r="W37" s="51" t="s">
        <v>143</v>
      </c>
      <c r="X37" s="48" t="s">
        <v>1010</v>
      </c>
      <c r="Y37" s="51" t="s">
        <v>381</v>
      </c>
      <c r="Z37" s="48" t="s">
        <v>142</v>
      </c>
      <c r="AA37" s="51" t="s">
        <v>143</v>
      </c>
      <c r="AB37" s="48" t="s">
        <v>142</v>
      </c>
      <c r="AC37" s="51" t="s">
        <v>143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14</v>
      </c>
      <c r="B5" s="162" t="s">
        <v>1</v>
      </c>
      <c r="C5" s="163"/>
      <c r="D5" s="54">
        <v>234964</v>
      </c>
      <c r="E5" s="47">
        <v>3.0000000000000001E-3</v>
      </c>
      <c r="F5" s="46">
        <v>159106</v>
      </c>
      <c r="G5" s="50">
        <v>1.6E-2</v>
      </c>
      <c r="H5" s="46">
        <v>151313</v>
      </c>
      <c r="I5" s="50">
        <v>1.7000000000000001E-2</v>
      </c>
      <c r="J5" s="46">
        <v>105662</v>
      </c>
      <c r="K5" s="50">
        <v>2.5000000000000001E-2</v>
      </c>
      <c r="L5" s="46">
        <v>12517</v>
      </c>
      <c r="M5" s="50">
        <v>9.4E-2</v>
      </c>
      <c r="N5" s="46">
        <v>15213</v>
      </c>
      <c r="O5" s="50">
        <v>8.4000000000000005E-2</v>
      </c>
      <c r="P5" s="46">
        <v>17921</v>
      </c>
      <c r="Q5" s="50">
        <v>7.6999999999999999E-2</v>
      </c>
      <c r="R5" s="46">
        <v>7792</v>
      </c>
      <c r="S5" s="47">
        <v>0.127</v>
      </c>
      <c r="T5" s="46">
        <v>16133</v>
      </c>
      <c r="U5" s="50">
        <v>8.2000000000000003E-2</v>
      </c>
      <c r="V5" s="46">
        <v>11030</v>
      </c>
      <c r="W5" s="50">
        <v>0.1</v>
      </c>
      <c r="X5" s="46">
        <v>46075</v>
      </c>
      <c r="Y5" s="50">
        <v>4.5999999999999999E-2</v>
      </c>
      <c r="Z5" s="46">
        <v>2302</v>
      </c>
      <c r="AA5" s="50">
        <v>0.22900000000000001</v>
      </c>
      <c r="AB5" s="46" t="s">
        <v>154</v>
      </c>
      <c r="AC5" s="50" t="s">
        <v>155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116974</v>
      </c>
      <c r="E6" s="49">
        <v>2.3E-2</v>
      </c>
      <c r="F6" s="48">
        <v>86707</v>
      </c>
      <c r="G6" s="51">
        <v>0.03</v>
      </c>
      <c r="H6" s="48">
        <v>82445</v>
      </c>
      <c r="I6" s="51">
        <v>3.1E-2</v>
      </c>
      <c r="J6" s="48">
        <v>75734</v>
      </c>
      <c r="K6" s="51">
        <v>3.3000000000000002E-2</v>
      </c>
      <c r="L6" s="48">
        <v>2770</v>
      </c>
      <c r="M6" s="51">
        <v>0.20899999999999999</v>
      </c>
      <c r="N6" s="48">
        <v>1861</v>
      </c>
      <c r="O6" s="51">
        <v>0.25700000000000001</v>
      </c>
      <c r="P6" s="48">
        <v>2082</v>
      </c>
      <c r="Q6" s="51">
        <v>0.24099999999999999</v>
      </c>
      <c r="R6" s="48">
        <v>4262</v>
      </c>
      <c r="S6" s="49">
        <v>0.17399999999999999</v>
      </c>
      <c r="T6" s="48">
        <v>7954</v>
      </c>
      <c r="U6" s="51">
        <v>0.11700000000000001</v>
      </c>
      <c r="V6" s="48" t="s">
        <v>835</v>
      </c>
      <c r="W6" s="51" t="s">
        <v>528</v>
      </c>
      <c r="X6" s="48">
        <v>20818</v>
      </c>
      <c r="Y6" s="51">
        <v>7.2999999999999995E-2</v>
      </c>
      <c r="Z6" s="48" t="s">
        <v>455</v>
      </c>
      <c r="AA6" s="51" t="s">
        <v>390</v>
      </c>
      <c r="AB6" s="48" t="s">
        <v>142</v>
      </c>
      <c r="AC6" s="51" t="s">
        <v>143</v>
      </c>
      <c r="AD6" s="21"/>
      <c r="AE6" s="21"/>
    </row>
    <row r="7" spans="1:31" ht="15">
      <c r="A7" s="154"/>
      <c r="B7" s="164"/>
      <c r="C7" s="57" t="s">
        <v>46</v>
      </c>
      <c r="D7" s="55">
        <v>117990</v>
      </c>
      <c r="E7" s="49">
        <v>2.1999999999999999E-2</v>
      </c>
      <c r="F7" s="48">
        <v>72399</v>
      </c>
      <c r="G7" s="51">
        <v>3.3000000000000002E-2</v>
      </c>
      <c r="H7" s="48">
        <v>68868</v>
      </c>
      <c r="I7" s="51">
        <v>3.5000000000000003E-2</v>
      </c>
      <c r="J7" s="48">
        <v>29928</v>
      </c>
      <c r="K7" s="51">
        <v>5.8999999999999997E-2</v>
      </c>
      <c r="L7" s="48">
        <v>9748</v>
      </c>
      <c r="M7" s="51">
        <v>0.107</v>
      </c>
      <c r="N7" s="48">
        <v>13353</v>
      </c>
      <c r="O7" s="51">
        <v>0.09</v>
      </c>
      <c r="P7" s="48">
        <v>15839</v>
      </c>
      <c r="Q7" s="51">
        <v>8.2000000000000003E-2</v>
      </c>
      <c r="R7" s="48">
        <v>3530</v>
      </c>
      <c r="S7" s="49">
        <v>0.188</v>
      </c>
      <c r="T7" s="48">
        <v>8180</v>
      </c>
      <c r="U7" s="51">
        <v>0.11899999999999999</v>
      </c>
      <c r="V7" s="48">
        <v>10804</v>
      </c>
      <c r="W7" s="51">
        <v>0.10199999999999999</v>
      </c>
      <c r="X7" s="48">
        <v>25257</v>
      </c>
      <c r="Y7" s="51">
        <v>6.4000000000000001E-2</v>
      </c>
      <c r="Z7" s="48" t="s">
        <v>1070</v>
      </c>
      <c r="AA7" s="51" t="s">
        <v>121</v>
      </c>
      <c r="AB7" s="48" t="s">
        <v>795</v>
      </c>
      <c r="AC7" s="51" t="s">
        <v>232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36846</v>
      </c>
      <c r="E8" s="49">
        <v>5.1999999999999998E-2</v>
      </c>
      <c r="F8" s="48">
        <v>21138</v>
      </c>
      <c r="G8" s="51">
        <v>7.1999999999999995E-2</v>
      </c>
      <c r="H8" s="48">
        <v>19433</v>
      </c>
      <c r="I8" s="51">
        <v>7.4999999999999997E-2</v>
      </c>
      <c r="J8" s="48">
        <v>15911</v>
      </c>
      <c r="K8" s="51">
        <v>8.3000000000000004E-2</v>
      </c>
      <c r="L8" s="48" t="s">
        <v>1030</v>
      </c>
      <c r="M8" s="51" t="s">
        <v>582</v>
      </c>
      <c r="N8" s="48" t="s">
        <v>493</v>
      </c>
      <c r="O8" s="51" t="s">
        <v>209</v>
      </c>
      <c r="P8" s="48">
        <v>1988</v>
      </c>
      <c r="Q8" s="51">
        <v>0.247</v>
      </c>
      <c r="R8" s="48">
        <v>1706</v>
      </c>
      <c r="S8" s="49">
        <v>0.27500000000000002</v>
      </c>
      <c r="T8" s="48">
        <v>14862</v>
      </c>
      <c r="U8" s="51">
        <v>8.5999999999999993E-2</v>
      </c>
      <c r="V8" s="48" t="s">
        <v>142</v>
      </c>
      <c r="W8" s="51" t="s">
        <v>143</v>
      </c>
      <c r="X8" s="48" t="s">
        <v>362</v>
      </c>
      <c r="Y8" s="51" t="s">
        <v>678</v>
      </c>
      <c r="Z8" s="48" t="s">
        <v>817</v>
      </c>
      <c r="AA8" s="51" t="s">
        <v>276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81312</v>
      </c>
      <c r="E9" s="49">
        <v>3.1E-2</v>
      </c>
      <c r="F9" s="48">
        <v>73756</v>
      </c>
      <c r="G9" s="51">
        <v>3.4000000000000002E-2</v>
      </c>
      <c r="H9" s="48">
        <v>70053</v>
      </c>
      <c r="I9" s="51">
        <v>3.5000000000000003E-2</v>
      </c>
      <c r="J9" s="48">
        <v>49351</v>
      </c>
      <c r="K9" s="51">
        <v>4.3999999999999997E-2</v>
      </c>
      <c r="L9" s="48">
        <v>5947</v>
      </c>
      <c r="M9" s="51">
        <v>0.13900000000000001</v>
      </c>
      <c r="N9" s="48">
        <v>7380</v>
      </c>
      <c r="O9" s="51">
        <v>0.122</v>
      </c>
      <c r="P9" s="48">
        <v>7375</v>
      </c>
      <c r="Q9" s="51">
        <v>0.122</v>
      </c>
      <c r="R9" s="48">
        <v>3704</v>
      </c>
      <c r="S9" s="49">
        <v>0.186</v>
      </c>
      <c r="T9" s="48" t="s">
        <v>745</v>
      </c>
      <c r="U9" s="51" t="s">
        <v>454</v>
      </c>
      <c r="V9" s="48">
        <v>4908</v>
      </c>
      <c r="W9" s="51">
        <v>0.152</v>
      </c>
      <c r="X9" s="48" t="s">
        <v>787</v>
      </c>
      <c r="Y9" s="51" t="s">
        <v>188</v>
      </c>
      <c r="Z9" s="48" t="s">
        <v>924</v>
      </c>
      <c r="AA9" s="51" t="s">
        <v>259</v>
      </c>
      <c r="AB9" s="48" t="s">
        <v>952</v>
      </c>
      <c r="AC9" s="51" t="s">
        <v>232</v>
      </c>
      <c r="AD9" s="21"/>
      <c r="AE9" s="21"/>
    </row>
    <row r="10" spans="1:31" ht="15">
      <c r="A10" s="154"/>
      <c r="B10" s="164"/>
      <c r="C10" s="57" t="s">
        <v>74</v>
      </c>
      <c r="D10" s="55">
        <v>77850</v>
      </c>
      <c r="E10" s="49">
        <v>3.2000000000000001E-2</v>
      </c>
      <c r="F10" s="48">
        <v>62377</v>
      </c>
      <c r="G10" s="51">
        <v>3.7999999999999999E-2</v>
      </c>
      <c r="H10" s="48">
        <v>59994</v>
      </c>
      <c r="I10" s="51">
        <v>3.9E-2</v>
      </c>
      <c r="J10" s="48">
        <v>39726</v>
      </c>
      <c r="K10" s="51">
        <v>0.05</v>
      </c>
      <c r="L10" s="48">
        <v>5809</v>
      </c>
      <c r="M10" s="51">
        <v>0.14099999999999999</v>
      </c>
      <c r="N10" s="48">
        <v>6579</v>
      </c>
      <c r="O10" s="51">
        <v>0.13200000000000001</v>
      </c>
      <c r="P10" s="48">
        <v>7880</v>
      </c>
      <c r="Q10" s="51">
        <v>0.12</v>
      </c>
      <c r="R10" s="48">
        <v>2383</v>
      </c>
      <c r="S10" s="49">
        <v>0.22900000000000001</v>
      </c>
      <c r="T10" s="48" t="s">
        <v>142</v>
      </c>
      <c r="U10" s="51" t="s">
        <v>143</v>
      </c>
      <c r="V10" s="48">
        <v>5964</v>
      </c>
      <c r="W10" s="51">
        <v>0.13800000000000001</v>
      </c>
      <c r="X10" s="48">
        <v>7832</v>
      </c>
      <c r="Y10" s="51">
        <v>0.121</v>
      </c>
      <c r="Z10" s="48" t="s">
        <v>1066</v>
      </c>
      <c r="AA10" s="51" t="s">
        <v>541</v>
      </c>
      <c r="AB10" s="48" t="s">
        <v>142</v>
      </c>
      <c r="AC10" s="51" t="s">
        <v>143</v>
      </c>
      <c r="AD10" s="21"/>
      <c r="AE10" s="21"/>
    </row>
    <row r="11" spans="1:31" ht="15">
      <c r="A11" s="154"/>
      <c r="B11" s="164"/>
      <c r="C11" s="57" t="s">
        <v>48</v>
      </c>
      <c r="D11" s="55">
        <v>38956</v>
      </c>
      <c r="E11" s="49">
        <v>5.0999999999999997E-2</v>
      </c>
      <c r="F11" s="48">
        <v>1834</v>
      </c>
      <c r="G11" s="51">
        <v>0.253</v>
      </c>
      <c r="H11" s="48">
        <v>1834</v>
      </c>
      <c r="I11" s="51">
        <v>0.253</v>
      </c>
      <c r="J11" s="48" t="s">
        <v>255</v>
      </c>
      <c r="K11" s="51" t="s">
        <v>599</v>
      </c>
      <c r="L11" s="48" t="s">
        <v>366</v>
      </c>
      <c r="M11" s="51" t="s">
        <v>618</v>
      </c>
      <c r="N11" s="48" t="s">
        <v>369</v>
      </c>
      <c r="O11" s="51" t="s">
        <v>181</v>
      </c>
      <c r="P11" s="48" t="s">
        <v>507</v>
      </c>
      <c r="Q11" s="51" t="s">
        <v>267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37092</v>
      </c>
      <c r="Y11" s="51">
        <v>5.1999999999999998E-2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189793</v>
      </c>
      <c r="E12" s="49">
        <v>1.0999999999999999E-2</v>
      </c>
      <c r="F12" s="48">
        <v>124095</v>
      </c>
      <c r="G12" s="51">
        <v>2.1000000000000001E-2</v>
      </c>
      <c r="H12" s="48">
        <v>120446</v>
      </c>
      <c r="I12" s="51">
        <v>2.1999999999999999E-2</v>
      </c>
      <c r="J12" s="48">
        <v>81462</v>
      </c>
      <c r="K12" s="51">
        <v>3.1E-2</v>
      </c>
      <c r="L12" s="48">
        <v>10749</v>
      </c>
      <c r="M12" s="51">
        <v>0.10199999999999999</v>
      </c>
      <c r="N12" s="48">
        <v>13068</v>
      </c>
      <c r="O12" s="51">
        <v>9.0999999999999998E-2</v>
      </c>
      <c r="P12" s="48">
        <v>15167</v>
      </c>
      <c r="Q12" s="51">
        <v>8.4000000000000005E-2</v>
      </c>
      <c r="R12" s="48">
        <v>3649</v>
      </c>
      <c r="S12" s="49">
        <v>0.17899999999999999</v>
      </c>
      <c r="T12" s="48">
        <v>13681</v>
      </c>
      <c r="U12" s="51">
        <v>8.7999999999999995E-2</v>
      </c>
      <c r="V12" s="48">
        <v>7813</v>
      </c>
      <c r="W12" s="51">
        <v>0.11799999999999999</v>
      </c>
      <c r="X12" s="48">
        <v>42484</v>
      </c>
      <c r="Y12" s="51">
        <v>4.8000000000000001E-2</v>
      </c>
      <c r="Z12" s="48" t="s">
        <v>1073</v>
      </c>
      <c r="AA12" s="51" t="s">
        <v>93</v>
      </c>
      <c r="AB12" s="48" t="s">
        <v>250</v>
      </c>
      <c r="AC12" s="51" t="s">
        <v>251</v>
      </c>
      <c r="AD12" s="21"/>
      <c r="AE12" s="21"/>
    </row>
    <row r="13" spans="1:31" ht="15">
      <c r="A13" s="154"/>
      <c r="B13" s="164"/>
      <c r="C13" s="57" t="s">
        <v>75</v>
      </c>
      <c r="D13" s="55">
        <v>32297</v>
      </c>
      <c r="E13" s="49">
        <v>0.06</v>
      </c>
      <c r="F13" s="48">
        <v>26312</v>
      </c>
      <c r="G13" s="51">
        <v>6.8000000000000005E-2</v>
      </c>
      <c r="H13" s="48">
        <v>23944</v>
      </c>
      <c r="I13" s="51">
        <v>7.0999999999999994E-2</v>
      </c>
      <c r="J13" s="48">
        <v>18748</v>
      </c>
      <c r="K13" s="51">
        <v>8.2000000000000003E-2</v>
      </c>
      <c r="L13" s="48" t="s">
        <v>1035</v>
      </c>
      <c r="M13" s="51" t="s">
        <v>93</v>
      </c>
      <c r="N13" s="48" t="s">
        <v>1041</v>
      </c>
      <c r="O13" s="51" t="s">
        <v>111</v>
      </c>
      <c r="P13" s="48">
        <v>2077</v>
      </c>
      <c r="Q13" s="51">
        <v>0.245</v>
      </c>
      <c r="R13" s="48">
        <v>2368</v>
      </c>
      <c r="S13" s="49">
        <v>0.24099999999999999</v>
      </c>
      <c r="T13" s="48" t="s">
        <v>1058</v>
      </c>
      <c r="U13" s="51" t="s">
        <v>236</v>
      </c>
      <c r="V13" s="48" t="s">
        <v>1063</v>
      </c>
      <c r="W13" s="51" t="s">
        <v>219</v>
      </c>
      <c r="X13" s="48">
        <v>2548</v>
      </c>
      <c r="Y13" s="51">
        <v>0.214</v>
      </c>
      <c r="Z13" s="48" t="s">
        <v>1074</v>
      </c>
      <c r="AA13" s="51" t="s">
        <v>221</v>
      </c>
      <c r="AB13" s="48" t="s">
        <v>142</v>
      </c>
      <c r="AC13" s="51" t="s">
        <v>143</v>
      </c>
      <c r="AD13" s="21"/>
      <c r="AE13" s="21"/>
    </row>
    <row r="14" spans="1:31" ht="15">
      <c r="A14" s="154"/>
      <c r="B14" s="164"/>
      <c r="C14" s="57" t="s">
        <v>51</v>
      </c>
      <c r="D14" s="55">
        <v>7222</v>
      </c>
      <c r="E14" s="49">
        <v>0.13200000000000001</v>
      </c>
      <c r="F14" s="48">
        <v>4651</v>
      </c>
      <c r="G14" s="51">
        <v>0.16600000000000001</v>
      </c>
      <c r="H14" s="48">
        <v>3911</v>
      </c>
      <c r="I14" s="51">
        <v>0.18099999999999999</v>
      </c>
      <c r="J14" s="48">
        <v>3402</v>
      </c>
      <c r="K14" s="51">
        <v>0.19400000000000001</v>
      </c>
      <c r="L14" s="48" t="s">
        <v>142</v>
      </c>
      <c r="M14" s="51" t="s">
        <v>143</v>
      </c>
      <c r="N14" s="48" t="s">
        <v>921</v>
      </c>
      <c r="O14" s="51" t="s">
        <v>1042</v>
      </c>
      <c r="P14" s="48" t="s">
        <v>142</v>
      </c>
      <c r="Q14" s="51" t="s">
        <v>143</v>
      </c>
      <c r="R14" s="48" t="s">
        <v>1053</v>
      </c>
      <c r="S14" s="49" t="s">
        <v>256</v>
      </c>
      <c r="T14" s="48" t="s">
        <v>1059</v>
      </c>
      <c r="U14" s="51" t="s">
        <v>227</v>
      </c>
      <c r="V14" s="48" t="s">
        <v>228</v>
      </c>
      <c r="W14" s="51" t="s">
        <v>188</v>
      </c>
      <c r="X14" s="48" t="s">
        <v>1064</v>
      </c>
      <c r="Y14" s="51" t="s">
        <v>227</v>
      </c>
      <c r="Z14" s="48" t="s">
        <v>945</v>
      </c>
      <c r="AA14" s="51" t="s">
        <v>802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>
        <v>5652</v>
      </c>
      <c r="E15" s="49">
        <v>0.153</v>
      </c>
      <c r="F15" s="48">
        <v>4048</v>
      </c>
      <c r="G15" s="51">
        <v>0.182</v>
      </c>
      <c r="H15" s="48">
        <v>3012</v>
      </c>
      <c r="I15" s="51">
        <v>0.21</v>
      </c>
      <c r="J15" s="48">
        <v>2050</v>
      </c>
      <c r="K15" s="51">
        <v>0.25600000000000001</v>
      </c>
      <c r="L15" s="48" t="s">
        <v>142</v>
      </c>
      <c r="M15" s="51" t="s">
        <v>143</v>
      </c>
      <c r="N15" s="48" t="s">
        <v>1043</v>
      </c>
      <c r="O15" s="51" t="s">
        <v>471</v>
      </c>
      <c r="P15" s="48" t="s">
        <v>377</v>
      </c>
      <c r="Q15" s="51" t="s">
        <v>1048</v>
      </c>
      <c r="R15" s="48" t="s">
        <v>187</v>
      </c>
      <c r="S15" s="49" t="s">
        <v>432</v>
      </c>
      <c r="T15" s="48" t="s">
        <v>371</v>
      </c>
      <c r="U15" s="51" t="s">
        <v>1060</v>
      </c>
      <c r="V15" s="48" t="s">
        <v>785</v>
      </c>
      <c r="W15" s="51" t="s">
        <v>662</v>
      </c>
      <c r="X15" s="48" t="s">
        <v>1065</v>
      </c>
      <c r="Y15" s="51" t="s">
        <v>447</v>
      </c>
      <c r="Z15" s="48" t="s">
        <v>142</v>
      </c>
      <c r="AA15" s="51" t="s">
        <v>143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165066</v>
      </c>
      <c r="E17" s="49">
        <v>1.4E-2</v>
      </c>
      <c r="F17" s="48">
        <v>108357</v>
      </c>
      <c r="G17" s="51">
        <v>2.4E-2</v>
      </c>
      <c r="H17" s="48">
        <v>105463</v>
      </c>
      <c r="I17" s="51">
        <v>2.5000000000000001E-2</v>
      </c>
      <c r="J17" s="48">
        <v>71636</v>
      </c>
      <c r="K17" s="51">
        <v>3.4000000000000002E-2</v>
      </c>
      <c r="L17" s="48">
        <v>9318</v>
      </c>
      <c r="M17" s="51">
        <v>0.109</v>
      </c>
      <c r="N17" s="48">
        <v>11427</v>
      </c>
      <c r="O17" s="51">
        <v>9.7000000000000003E-2</v>
      </c>
      <c r="P17" s="48">
        <v>13081</v>
      </c>
      <c r="Q17" s="51">
        <v>9.0999999999999998E-2</v>
      </c>
      <c r="R17" s="48">
        <v>2894</v>
      </c>
      <c r="S17" s="49">
        <v>0.20200000000000001</v>
      </c>
      <c r="T17" s="48">
        <v>12393</v>
      </c>
      <c r="U17" s="51">
        <v>9.2999999999999999E-2</v>
      </c>
      <c r="V17" s="48">
        <v>6518</v>
      </c>
      <c r="W17" s="51">
        <v>0.129</v>
      </c>
      <c r="X17" s="48">
        <v>36290</v>
      </c>
      <c r="Y17" s="51">
        <v>5.2999999999999999E-2</v>
      </c>
      <c r="Z17" s="48" t="s">
        <v>1071</v>
      </c>
      <c r="AA17" s="51" t="s">
        <v>1072</v>
      </c>
      <c r="AB17" s="48" t="s">
        <v>510</v>
      </c>
      <c r="AC17" s="51" t="s">
        <v>511</v>
      </c>
      <c r="AD17" s="21"/>
      <c r="AE17" s="21"/>
    </row>
    <row r="18" spans="1:31" ht="15">
      <c r="A18" s="154"/>
      <c r="B18" s="161"/>
      <c r="C18" s="57" t="s">
        <v>77</v>
      </c>
      <c r="D18" s="55">
        <v>18072</v>
      </c>
      <c r="E18" s="49">
        <v>7.6999999999999999E-2</v>
      </c>
      <c r="F18" s="48">
        <v>12250</v>
      </c>
      <c r="G18" s="51">
        <v>9.5000000000000001E-2</v>
      </c>
      <c r="H18" s="48">
        <v>11652</v>
      </c>
      <c r="I18" s="51">
        <v>9.7000000000000003E-2</v>
      </c>
      <c r="J18" s="48">
        <v>7556</v>
      </c>
      <c r="K18" s="51">
        <v>0.122</v>
      </c>
      <c r="L18" s="48" t="s">
        <v>1033</v>
      </c>
      <c r="M18" s="51" t="s">
        <v>236</v>
      </c>
      <c r="N18" s="48" t="s">
        <v>1039</v>
      </c>
      <c r="O18" s="51" t="s">
        <v>147</v>
      </c>
      <c r="P18" s="48">
        <v>1631</v>
      </c>
      <c r="Q18" s="51">
        <v>0.26200000000000001</v>
      </c>
      <c r="R18" s="48" t="s">
        <v>106</v>
      </c>
      <c r="S18" s="49" t="s">
        <v>838</v>
      </c>
      <c r="T18" s="48" t="s">
        <v>1055</v>
      </c>
      <c r="U18" s="51" t="s">
        <v>236</v>
      </c>
      <c r="V18" s="48" t="s">
        <v>828</v>
      </c>
      <c r="W18" s="51" t="s">
        <v>535</v>
      </c>
      <c r="X18" s="48">
        <v>3475</v>
      </c>
      <c r="Y18" s="51">
        <v>0.182</v>
      </c>
      <c r="Z18" s="48" t="s">
        <v>142</v>
      </c>
      <c r="AA18" s="51" t="s">
        <v>143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40716</v>
      </c>
      <c r="E19" s="49">
        <v>5.1999999999999998E-2</v>
      </c>
      <c r="F19" s="48">
        <v>31423</v>
      </c>
      <c r="G19" s="51">
        <v>6.0999999999999999E-2</v>
      </c>
      <c r="H19" s="48">
        <v>27746</v>
      </c>
      <c r="I19" s="51">
        <v>6.5000000000000002E-2</v>
      </c>
      <c r="J19" s="48">
        <v>21506</v>
      </c>
      <c r="K19" s="51">
        <v>7.5999999999999998E-2</v>
      </c>
      <c r="L19" s="48" t="s">
        <v>1034</v>
      </c>
      <c r="M19" s="51" t="s">
        <v>620</v>
      </c>
      <c r="N19" s="48">
        <v>2032</v>
      </c>
      <c r="O19" s="51">
        <v>0.249</v>
      </c>
      <c r="P19" s="48">
        <v>2575</v>
      </c>
      <c r="Q19" s="51">
        <v>0.221</v>
      </c>
      <c r="R19" s="48">
        <v>3677</v>
      </c>
      <c r="S19" s="49">
        <v>0.191</v>
      </c>
      <c r="T19" s="48" t="s">
        <v>1056</v>
      </c>
      <c r="U19" s="51" t="s">
        <v>111</v>
      </c>
      <c r="V19" s="48">
        <v>3185</v>
      </c>
      <c r="W19" s="51">
        <v>0.19900000000000001</v>
      </c>
      <c r="X19" s="48">
        <v>3466</v>
      </c>
      <c r="Y19" s="51">
        <v>0.185</v>
      </c>
      <c r="Z19" s="48" t="s">
        <v>144</v>
      </c>
      <c r="AA19" s="51" t="s">
        <v>350</v>
      </c>
      <c r="AB19" s="48" t="s">
        <v>142</v>
      </c>
      <c r="AC19" s="51" t="s">
        <v>143</v>
      </c>
      <c r="AD19" s="21"/>
      <c r="AE19" s="21"/>
    </row>
    <row r="20" spans="1:31" ht="15">
      <c r="A20" s="154"/>
      <c r="B20" s="161"/>
      <c r="C20" s="57" t="s">
        <v>79</v>
      </c>
      <c r="D20" s="55">
        <v>3699</v>
      </c>
      <c r="E20" s="49">
        <v>0.19</v>
      </c>
      <c r="F20" s="48">
        <v>2925</v>
      </c>
      <c r="G20" s="51">
        <v>0.214</v>
      </c>
      <c r="H20" s="48">
        <v>2694</v>
      </c>
      <c r="I20" s="51">
        <v>0.223</v>
      </c>
      <c r="J20" s="48">
        <v>2398</v>
      </c>
      <c r="K20" s="51">
        <v>0.23599999999999999</v>
      </c>
      <c r="L20" s="48" t="s">
        <v>142</v>
      </c>
      <c r="M20" s="51" t="s">
        <v>143</v>
      </c>
      <c r="N20" s="48" t="s">
        <v>142</v>
      </c>
      <c r="O20" s="51" t="s">
        <v>143</v>
      </c>
      <c r="P20" s="48" t="s">
        <v>142</v>
      </c>
      <c r="Q20" s="51" t="s">
        <v>143</v>
      </c>
      <c r="R20" s="48" t="s">
        <v>1052</v>
      </c>
      <c r="S20" s="49" t="s">
        <v>284</v>
      </c>
      <c r="T20" s="48" t="s">
        <v>1057</v>
      </c>
      <c r="U20" s="51" t="s">
        <v>227</v>
      </c>
      <c r="V20" s="48" t="s">
        <v>142</v>
      </c>
      <c r="W20" s="51" t="s">
        <v>143</v>
      </c>
      <c r="X20" s="48" t="s">
        <v>142</v>
      </c>
      <c r="Y20" s="51" t="s">
        <v>143</v>
      </c>
      <c r="Z20" s="48" t="s">
        <v>142</v>
      </c>
      <c r="AA20" s="51" t="s">
        <v>143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142</v>
      </c>
      <c r="E21" s="49" t="s">
        <v>143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7412</v>
      </c>
      <c r="E22" s="49">
        <v>0.125</v>
      </c>
      <c r="F22" s="48">
        <v>4150</v>
      </c>
      <c r="G22" s="51">
        <v>0.16900000000000001</v>
      </c>
      <c r="H22" s="48">
        <v>3758</v>
      </c>
      <c r="I22" s="51">
        <v>0.17599999999999999</v>
      </c>
      <c r="J22" s="48">
        <v>2566</v>
      </c>
      <c r="K22" s="51">
        <v>0.215</v>
      </c>
      <c r="L22" s="48" t="s">
        <v>572</v>
      </c>
      <c r="M22" s="51" t="s">
        <v>697</v>
      </c>
      <c r="N22" s="48" t="s">
        <v>1040</v>
      </c>
      <c r="O22" s="51" t="s">
        <v>159</v>
      </c>
      <c r="P22" s="48" t="s">
        <v>102</v>
      </c>
      <c r="Q22" s="51" t="s">
        <v>610</v>
      </c>
      <c r="R22" s="48" t="s">
        <v>592</v>
      </c>
      <c r="S22" s="49" t="s">
        <v>1038</v>
      </c>
      <c r="T22" s="48" t="s">
        <v>815</v>
      </c>
      <c r="U22" s="51" t="s">
        <v>511</v>
      </c>
      <c r="V22" s="48" t="s">
        <v>501</v>
      </c>
      <c r="W22" s="51" t="s">
        <v>527</v>
      </c>
      <c r="X22" s="48">
        <v>2781</v>
      </c>
      <c r="Y22" s="51">
        <v>0.20699999999999999</v>
      </c>
      <c r="Z22" s="48" t="s">
        <v>142</v>
      </c>
      <c r="AA22" s="51" t="s">
        <v>143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12874</v>
      </c>
      <c r="E23" s="49">
        <v>9.2999999999999999E-2</v>
      </c>
      <c r="F23" s="48">
        <v>12874</v>
      </c>
      <c r="G23" s="51">
        <v>9.2999999999999999E-2</v>
      </c>
      <c r="H23" s="48">
        <v>12874</v>
      </c>
      <c r="I23" s="51">
        <v>9.2999999999999999E-2</v>
      </c>
      <c r="J23" s="48">
        <v>11018</v>
      </c>
      <c r="K23" s="51">
        <v>0.10199999999999999</v>
      </c>
      <c r="L23" s="48" t="s">
        <v>1031</v>
      </c>
      <c r="M23" s="51" t="s">
        <v>665</v>
      </c>
      <c r="N23" s="48" t="s">
        <v>343</v>
      </c>
      <c r="O23" s="51" t="s">
        <v>665</v>
      </c>
      <c r="P23" s="48" t="s">
        <v>1044</v>
      </c>
      <c r="Q23" s="51" t="s">
        <v>1045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28926</v>
      </c>
      <c r="E24" s="49">
        <v>0.06</v>
      </c>
      <c r="F24" s="48">
        <v>28926</v>
      </c>
      <c r="G24" s="51">
        <v>0.06</v>
      </c>
      <c r="H24" s="48">
        <v>28926</v>
      </c>
      <c r="I24" s="51">
        <v>0.06</v>
      </c>
      <c r="J24" s="48">
        <v>18444</v>
      </c>
      <c r="K24" s="51">
        <v>7.8E-2</v>
      </c>
      <c r="L24" s="48">
        <v>3172</v>
      </c>
      <c r="M24" s="51">
        <v>0.191</v>
      </c>
      <c r="N24" s="48">
        <v>3468</v>
      </c>
      <c r="O24" s="51">
        <v>0.182</v>
      </c>
      <c r="P24" s="48">
        <v>3842</v>
      </c>
      <c r="Q24" s="51">
        <v>0.17100000000000001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27935</v>
      </c>
      <c r="E25" s="49">
        <v>6.0999999999999999E-2</v>
      </c>
      <c r="F25" s="48">
        <v>27935</v>
      </c>
      <c r="G25" s="51">
        <v>6.0999999999999999E-2</v>
      </c>
      <c r="H25" s="48">
        <v>27935</v>
      </c>
      <c r="I25" s="51">
        <v>6.0999999999999999E-2</v>
      </c>
      <c r="J25" s="48">
        <v>19558</v>
      </c>
      <c r="K25" s="51">
        <v>7.4999999999999997E-2</v>
      </c>
      <c r="L25" s="48">
        <v>3132</v>
      </c>
      <c r="M25" s="51">
        <v>0.192</v>
      </c>
      <c r="N25" s="48">
        <v>2704</v>
      </c>
      <c r="O25" s="51">
        <v>0.20300000000000001</v>
      </c>
      <c r="P25" s="48">
        <v>2541</v>
      </c>
      <c r="Q25" s="51">
        <v>0.21099999999999999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16103</v>
      </c>
      <c r="E26" s="49">
        <v>8.2000000000000003E-2</v>
      </c>
      <c r="F26" s="48">
        <v>16103</v>
      </c>
      <c r="G26" s="51">
        <v>8.2000000000000003E-2</v>
      </c>
      <c r="H26" s="48">
        <v>16103</v>
      </c>
      <c r="I26" s="51">
        <v>8.2000000000000003E-2</v>
      </c>
      <c r="J26" s="48">
        <v>8567</v>
      </c>
      <c r="K26" s="51">
        <v>0.11600000000000001</v>
      </c>
      <c r="L26" s="48">
        <v>1579</v>
      </c>
      <c r="M26" s="51">
        <v>0.26900000000000002</v>
      </c>
      <c r="N26" s="48">
        <v>3073</v>
      </c>
      <c r="O26" s="51">
        <v>0.191</v>
      </c>
      <c r="P26" s="48">
        <v>2885</v>
      </c>
      <c r="Q26" s="51">
        <v>0.19700000000000001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21729</v>
      </c>
      <c r="E27" s="49">
        <v>7.0999999999999994E-2</v>
      </c>
      <c r="F27" s="48">
        <v>21729</v>
      </c>
      <c r="G27" s="51">
        <v>7.0999999999999994E-2</v>
      </c>
      <c r="H27" s="48">
        <v>21729</v>
      </c>
      <c r="I27" s="51">
        <v>7.0999999999999994E-2</v>
      </c>
      <c r="J27" s="48">
        <v>11351</v>
      </c>
      <c r="K27" s="51">
        <v>0.10100000000000001</v>
      </c>
      <c r="L27" s="48">
        <v>2687</v>
      </c>
      <c r="M27" s="51">
        <v>0.21</v>
      </c>
      <c r="N27" s="48">
        <v>3310</v>
      </c>
      <c r="O27" s="51">
        <v>0.186</v>
      </c>
      <c r="P27" s="48">
        <v>4382</v>
      </c>
      <c r="Q27" s="51">
        <v>0.16200000000000001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4546</v>
      </c>
      <c r="E28" s="49">
        <v>0.16</v>
      </c>
      <c r="F28" s="48">
        <v>4546</v>
      </c>
      <c r="G28" s="51">
        <v>0.16</v>
      </c>
      <c r="H28" s="48">
        <v>4546</v>
      </c>
      <c r="I28" s="51">
        <v>0.16</v>
      </c>
      <c r="J28" s="48">
        <v>4072</v>
      </c>
      <c r="K28" s="51">
        <v>0.16900000000000001</v>
      </c>
      <c r="L28" s="48" t="s">
        <v>142</v>
      </c>
      <c r="M28" s="51" t="s">
        <v>143</v>
      </c>
      <c r="N28" s="48" t="s">
        <v>940</v>
      </c>
      <c r="O28" s="51" t="s">
        <v>361</v>
      </c>
      <c r="P28" s="48" t="s">
        <v>952</v>
      </c>
      <c r="Q28" s="51" t="s">
        <v>678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21307</v>
      </c>
      <c r="E29" s="49">
        <v>7.2999999999999995E-2</v>
      </c>
      <c r="F29" s="48">
        <v>21307</v>
      </c>
      <c r="G29" s="51">
        <v>7.2999999999999995E-2</v>
      </c>
      <c r="H29" s="48">
        <v>21307</v>
      </c>
      <c r="I29" s="51">
        <v>7.2999999999999995E-2</v>
      </c>
      <c r="J29" s="48">
        <v>20397</v>
      </c>
      <c r="K29" s="51">
        <v>7.3999999999999996E-2</v>
      </c>
      <c r="L29" s="48" t="s">
        <v>1032</v>
      </c>
      <c r="M29" s="51" t="s">
        <v>615</v>
      </c>
      <c r="N29" s="48" t="s">
        <v>1036</v>
      </c>
      <c r="O29" s="51" t="s">
        <v>523</v>
      </c>
      <c r="P29" s="48" t="s">
        <v>993</v>
      </c>
      <c r="Q29" s="51" t="s">
        <v>181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6363</v>
      </c>
      <c r="E30" s="49">
        <v>0.13700000000000001</v>
      </c>
      <c r="F30" s="48">
        <v>6363</v>
      </c>
      <c r="G30" s="51">
        <v>0.13700000000000001</v>
      </c>
      <c r="H30" s="48">
        <v>6363</v>
      </c>
      <c r="I30" s="51">
        <v>0.13700000000000001</v>
      </c>
      <c r="J30" s="48">
        <v>5339</v>
      </c>
      <c r="K30" s="51">
        <v>0.15</v>
      </c>
      <c r="L30" s="48" t="s">
        <v>509</v>
      </c>
      <c r="M30" s="51" t="s">
        <v>471</v>
      </c>
      <c r="N30" s="48" t="s">
        <v>1037</v>
      </c>
      <c r="O30" s="51" t="s">
        <v>551</v>
      </c>
      <c r="P30" s="48" t="s">
        <v>1046</v>
      </c>
      <c r="Q30" s="51" t="s">
        <v>662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6800</v>
      </c>
      <c r="E31" s="49">
        <v>0.13400000000000001</v>
      </c>
      <c r="F31" s="48">
        <v>6800</v>
      </c>
      <c r="G31" s="51">
        <v>0.13400000000000001</v>
      </c>
      <c r="H31" s="48">
        <v>6800</v>
      </c>
      <c r="I31" s="51">
        <v>0.13400000000000001</v>
      </c>
      <c r="J31" s="48">
        <v>3910</v>
      </c>
      <c r="K31" s="51">
        <v>0.18</v>
      </c>
      <c r="L31" s="48" t="s">
        <v>554</v>
      </c>
      <c r="M31" s="51" t="s">
        <v>528</v>
      </c>
      <c r="N31" s="48" t="s">
        <v>917</v>
      </c>
      <c r="O31" s="51" t="s">
        <v>432</v>
      </c>
      <c r="P31" s="48">
        <v>1765</v>
      </c>
      <c r="Q31" s="51">
        <v>0.26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83333</v>
      </c>
      <c r="E32" s="49">
        <v>0.03</v>
      </c>
      <c r="F32" s="48">
        <v>7792</v>
      </c>
      <c r="G32" s="51">
        <v>0.127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7792</v>
      </c>
      <c r="S32" s="49">
        <v>0.127</v>
      </c>
      <c r="T32" s="48">
        <v>16133</v>
      </c>
      <c r="U32" s="51">
        <v>8.2000000000000003E-2</v>
      </c>
      <c r="V32" s="48">
        <v>11030</v>
      </c>
      <c r="W32" s="51">
        <v>0.1</v>
      </c>
      <c r="X32" s="48">
        <v>46075</v>
      </c>
      <c r="Y32" s="51">
        <v>4.5999999999999999E-2</v>
      </c>
      <c r="Z32" s="48">
        <v>2302</v>
      </c>
      <c r="AA32" s="51">
        <v>0.22900000000000001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5047</v>
      </c>
      <c r="E33" s="49">
        <v>0.154</v>
      </c>
      <c r="F33" s="48">
        <v>4730</v>
      </c>
      <c r="G33" s="51">
        <v>0.159</v>
      </c>
      <c r="H33" s="48">
        <v>4730</v>
      </c>
      <c r="I33" s="51">
        <v>0.159</v>
      </c>
      <c r="J33" s="48">
        <v>3006</v>
      </c>
      <c r="K33" s="51">
        <v>0.20200000000000001</v>
      </c>
      <c r="L33" s="48" t="s">
        <v>575</v>
      </c>
      <c r="M33" s="51" t="s">
        <v>527</v>
      </c>
      <c r="N33" s="48" t="s">
        <v>904</v>
      </c>
      <c r="O33" s="51" t="s">
        <v>1038</v>
      </c>
      <c r="P33" s="48" t="s">
        <v>1047</v>
      </c>
      <c r="Q33" s="51" t="s">
        <v>532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154</v>
      </c>
      <c r="AC33" s="51" t="s">
        <v>155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76055</v>
      </c>
      <c r="E34" s="49">
        <v>3.3000000000000002E-2</v>
      </c>
      <c r="F34" s="48">
        <v>36977</v>
      </c>
      <c r="G34" s="51">
        <v>5.2999999999999999E-2</v>
      </c>
      <c r="H34" s="48">
        <v>33348</v>
      </c>
      <c r="I34" s="51">
        <v>5.6000000000000001E-2</v>
      </c>
      <c r="J34" s="48">
        <v>23715</v>
      </c>
      <c r="K34" s="51">
        <v>6.9000000000000006E-2</v>
      </c>
      <c r="L34" s="48">
        <v>1804</v>
      </c>
      <c r="M34" s="51">
        <v>0.255</v>
      </c>
      <c r="N34" s="48">
        <v>2941</v>
      </c>
      <c r="O34" s="51">
        <v>0.2</v>
      </c>
      <c r="P34" s="48">
        <v>4888</v>
      </c>
      <c r="Q34" s="51">
        <v>0.153</v>
      </c>
      <c r="R34" s="48">
        <v>3629</v>
      </c>
      <c r="S34" s="49">
        <v>0.188</v>
      </c>
      <c r="T34" s="48">
        <v>9595</v>
      </c>
      <c r="U34" s="51">
        <v>0.107</v>
      </c>
      <c r="V34" s="48">
        <v>5186</v>
      </c>
      <c r="W34" s="51">
        <v>0.15</v>
      </c>
      <c r="X34" s="48">
        <v>23297</v>
      </c>
      <c r="Y34" s="51">
        <v>6.8000000000000005E-2</v>
      </c>
      <c r="Z34" s="48" t="s">
        <v>864</v>
      </c>
      <c r="AA34" s="51" t="s">
        <v>1067</v>
      </c>
      <c r="AB34" s="48" t="s">
        <v>142</v>
      </c>
      <c r="AC34" s="51" t="s">
        <v>143</v>
      </c>
      <c r="AD34" s="21"/>
      <c r="AE34" s="21"/>
    </row>
    <row r="35" spans="1:31" ht="15">
      <c r="A35" s="154"/>
      <c r="B35" s="154"/>
      <c r="C35" s="23" t="s">
        <v>69</v>
      </c>
      <c r="D35" s="55">
        <v>99314</v>
      </c>
      <c r="E35" s="49">
        <v>2.5999999999999999E-2</v>
      </c>
      <c r="F35" s="48">
        <v>72070</v>
      </c>
      <c r="G35" s="51">
        <v>3.4000000000000002E-2</v>
      </c>
      <c r="H35" s="48">
        <v>69511</v>
      </c>
      <c r="I35" s="51">
        <v>3.5000000000000003E-2</v>
      </c>
      <c r="J35" s="48">
        <v>47055</v>
      </c>
      <c r="K35" s="51">
        <v>4.4999999999999998E-2</v>
      </c>
      <c r="L35" s="48">
        <v>6048</v>
      </c>
      <c r="M35" s="51">
        <v>0.13800000000000001</v>
      </c>
      <c r="N35" s="48">
        <v>7902</v>
      </c>
      <c r="O35" s="51">
        <v>0.11799999999999999</v>
      </c>
      <c r="P35" s="48">
        <v>8505</v>
      </c>
      <c r="Q35" s="51">
        <v>0.114</v>
      </c>
      <c r="R35" s="48">
        <v>2560</v>
      </c>
      <c r="S35" s="49">
        <v>0.221</v>
      </c>
      <c r="T35" s="48">
        <v>5389</v>
      </c>
      <c r="U35" s="51">
        <v>0.14799999999999999</v>
      </c>
      <c r="V35" s="48">
        <v>4358</v>
      </c>
      <c r="W35" s="51">
        <v>0.16</v>
      </c>
      <c r="X35" s="48">
        <v>16490</v>
      </c>
      <c r="Y35" s="51">
        <v>8.2000000000000003E-2</v>
      </c>
      <c r="Z35" s="48" t="s">
        <v>1068</v>
      </c>
      <c r="AA35" s="51" t="s">
        <v>839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56274</v>
      </c>
      <c r="E36" s="49">
        <v>0.04</v>
      </c>
      <c r="F36" s="48">
        <v>48057</v>
      </c>
      <c r="G36" s="51">
        <v>4.4999999999999998E-2</v>
      </c>
      <c r="H36" s="48">
        <v>46763</v>
      </c>
      <c r="I36" s="51">
        <v>4.4999999999999998E-2</v>
      </c>
      <c r="J36" s="48">
        <v>33508</v>
      </c>
      <c r="K36" s="51">
        <v>5.6000000000000001E-2</v>
      </c>
      <c r="L36" s="48">
        <v>4629</v>
      </c>
      <c r="M36" s="51">
        <v>0.157</v>
      </c>
      <c r="N36" s="48">
        <v>4268</v>
      </c>
      <c r="O36" s="51">
        <v>0.16400000000000001</v>
      </c>
      <c r="P36" s="48">
        <v>4358</v>
      </c>
      <c r="Q36" s="51">
        <v>0.16300000000000001</v>
      </c>
      <c r="R36" s="48" t="s">
        <v>1049</v>
      </c>
      <c r="S36" s="49" t="s">
        <v>194</v>
      </c>
      <c r="T36" s="48" t="s">
        <v>1054</v>
      </c>
      <c r="U36" s="51" t="s">
        <v>686</v>
      </c>
      <c r="V36" s="48" t="s">
        <v>1061</v>
      </c>
      <c r="W36" s="51" t="s">
        <v>1062</v>
      </c>
      <c r="X36" s="48">
        <v>5265</v>
      </c>
      <c r="Y36" s="51">
        <v>0.14899999999999999</v>
      </c>
      <c r="Z36" s="48" t="s">
        <v>711</v>
      </c>
      <c r="AA36" s="51" t="s">
        <v>1069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>
        <v>3321</v>
      </c>
      <c r="E37" s="49">
        <v>0.19400000000000001</v>
      </c>
      <c r="F37" s="48">
        <v>2002</v>
      </c>
      <c r="G37" s="51">
        <v>0.254</v>
      </c>
      <c r="H37" s="48" t="s">
        <v>1028</v>
      </c>
      <c r="I37" s="51" t="s">
        <v>620</v>
      </c>
      <c r="J37" s="48" t="s">
        <v>1029</v>
      </c>
      <c r="K37" s="51" t="s">
        <v>324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352</v>
      </c>
      <c r="Q37" s="51" t="s">
        <v>361</v>
      </c>
      <c r="R37" s="48" t="s">
        <v>1050</v>
      </c>
      <c r="S37" s="49" t="s">
        <v>1051</v>
      </c>
      <c r="T37" s="48" t="s">
        <v>142</v>
      </c>
      <c r="U37" s="51" t="s">
        <v>143</v>
      </c>
      <c r="V37" s="48" t="s">
        <v>997</v>
      </c>
      <c r="W37" s="51" t="s">
        <v>363</v>
      </c>
      <c r="X37" s="48" t="s">
        <v>870</v>
      </c>
      <c r="Y37" s="51" t="s">
        <v>788</v>
      </c>
      <c r="Z37" s="48" t="s">
        <v>142</v>
      </c>
      <c r="AA37" s="51" t="s">
        <v>143</v>
      </c>
      <c r="AB37" s="48" t="s">
        <v>142</v>
      </c>
      <c r="AC37" s="51" t="s">
        <v>143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S30"/>
  <sheetViews>
    <sheetView tabSelected="1" zoomScaleNormal="100" workbookViewId="0">
      <selection activeCell="A4" sqref="A4"/>
    </sheetView>
  </sheetViews>
  <sheetFormatPr baseColWidth="10" defaultRowHeight="12.75"/>
  <cols>
    <col min="1" max="4" width="11" style="63"/>
    <col min="5" max="5" width="11" style="63" customWidth="1"/>
    <col min="6" max="16384" width="11" style="63"/>
  </cols>
  <sheetData>
    <row r="1" spans="1:19" s="60" customFormat="1" ht="15.75">
      <c r="A1" s="59" t="s">
        <v>1668</v>
      </c>
    </row>
    <row r="2" spans="1:19" s="62" customFormat="1">
      <c r="A2" s="61" t="s">
        <v>1634</v>
      </c>
      <c r="M2" s="63"/>
      <c r="N2" s="63"/>
      <c r="O2" s="63"/>
      <c r="P2" s="63"/>
      <c r="Q2" s="63"/>
    </row>
    <row r="3" spans="1:19" s="62" customFormat="1">
      <c r="A3" s="61" t="s">
        <v>1669</v>
      </c>
      <c r="M3" s="63"/>
      <c r="N3" s="63"/>
      <c r="O3" s="63"/>
      <c r="P3" s="63"/>
      <c r="Q3" s="63"/>
    </row>
    <row r="5" spans="1:19">
      <c r="A5" s="61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O5" s="62"/>
      <c r="P5" s="62"/>
      <c r="Q5" s="62"/>
      <c r="R5" s="62"/>
    </row>
    <row r="6" spans="1:19" s="82" customFormat="1" ht="25.5">
      <c r="A6" s="82" t="s">
        <v>1616</v>
      </c>
      <c r="B6" s="93" t="s">
        <v>4</v>
      </c>
      <c r="C6" s="93" t="s">
        <v>49</v>
      </c>
      <c r="D6" s="93" t="s">
        <v>1</v>
      </c>
      <c r="E6" s="93" t="s">
        <v>1655</v>
      </c>
      <c r="F6" s="93" t="s">
        <v>1660</v>
      </c>
      <c r="G6" s="94" t="s">
        <v>1661</v>
      </c>
      <c r="H6" s="95" t="s">
        <v>1662</v>
      </c>
      <c r="I6" s="95" t="s">
        <v>1659</v>
      </c>
      <c r="J6" s="85"/>
      <c r="L6" s="83"/>
      <c r="M6" s="83"/>
      <c r="N6" s="83"/>
      <c r="O6" s="83"/>
      <c r="P6" s="83"/>
      <c r="Q6" s="84"/>
      <c r="R6" s="85"/>
      <c r="S6" s="85"/>
    </row>
    <row r="7" spans="1:19">
      <c r="A7" s="66">
        <v>1</v>
      </c>
      <c r="B7" s="91" t="s">
        <v>1609</v>
      </c>
      <c r="C7" s="91" t="s">
        <v>1622</v>
      </c>
      <c r="D7" s="106">
        <f>IF(LEFT('3.2_A'!N7,1)="*","** "&amp;'3.2_A'!M7,'3.2_A'!M7)</f>
        <v>5157999</v>
      </c>
      <c r="E7" s="106">
        <f>IF(LEFT('3.2_A'!D7,1)="*","** "&amp;'3.2_A'!C7,'3.2_A'!C7)</f>
        <v>5061</v>
      </c>
      <c r="F7" s="106">
        <f>IF(LEFT('3.2_A'!F7,1)="*","** "&amp;'3.2_A'!E7,'3.2_A'!E7)</f>
        <v>2149997</v>
      </c>
      <c r="G7" s="106">
        <f>IF(LEFT('3.2_A'!H7,1)="*","** "&amp;'3.2_A'!G7,'3.2_A'!G7)</f>
        <v>1023319</v>
      </c>
      <c r="H7" s="106">
        <f>IF(LEFT('3.2_A'!J7,1)="*","** "&amp;'3.2_A'!I7,'3.2_A'!I7)</f>
        <v>116147</v>
      </c>
      <c r="I7" s="106">
        <f>IF(LEFT('3.2_A'!L7,1)="*","** "&amp;'3.2_A'!K7,'3.2_A'!K7)</f>
        <v>1863474</v>
      </c>
      <c r="J7" s="80"/>
      <c r="L7" s="80"/>
      <c r="M7" s="80"/>
      <c r="N7" s="68"/>
      <c r="O7" s="68"/>
      <c r="P7" s="68"/>
      <c r="Q7" s="68"/>
      <c r="R7" s="68"/>
      <c r="S7" s="68"/>
    </row>
    <row r="8" spans="1:19">
      <c r="A8" s="66">
        <v>2</v>
      </c>
      <c r="B8" s="91"/>
      <c r="C8" s="91" t="s">
        <v>1623</v>
      </c>
      <c r="D8" s="106">
        <f>IF(LEFT('3.2_A'!N8,1)="*","** "&amp;'3.2_A'!M8,'3.2_A'!M8)</f>
        <v>1504334</v>
      </c>
      <c r="E8" s="106">
        <f>IF(LEFT('3.2_A'!D8,1)="*","** "&amp;'3.2_A'!C8,'3.2_A'!C8)</f>
        <v>6013</v>
      </c>
      <c r="F8" s="106">
        <f>IF(LEFT('3.2_A'!F8,1)="*","** "&amp;'3.2_A'!E8,'3.2_A'!E8)</f>
        <v>778119</v>
      </c>
      <c r="G8" s="106">
        <f>IF(LEFT('3.2_A'!H8,1)="*","** "&amp;'3.2_A'!G8,'3.2_A'!G8)</f>
        <v>211534</v>
      </c>
      <c r="H8" s="106">
        <f>IF(LEFT('3.2_A'!J8,1)="*","** "&amp;'3.2_A'!I8,'3.2_A'!I8)</f>
        <v>96864</v>
      </c>
      <c r="I8" s="106">
        <f>IF(LEFT('3.2_A'!L8,1)="*","** "&amp;'3.2_A'!K8,'3.2_A'!K8)</f>
        <v>411804</v>
      </c>
      <c r="J8" s="86"/>
      <c r="L8" s="80"/>
      <c r="M8" s="80"/>
      <c r="N8" s="68"/>
      <c r="O8" s="68"/>
      <c r="P8" s="68"/>
      <c r="Q8" s="68"/>
      <c r="R8" s="68"/>
      <c r="S8" s="68"/>
    </row>
    <row r="9" spans="1:19">
      <c r="A9" s="66">
        <v>3</v>
      </c>
      <c r="B9" s="91"/>
      <c r="C9" s="91" t="s">
        <v>1</v>
      </c>
      <c r="D9" s="106">
        <f>IF(LEFT('3.2_A'!N9,1)="*","** "&amp;'3.2_A'!M9,'3.2_A'!M9)</f>
        <v>6662333</v>
      </c>
      <c r="E9" s="106">
        <f>IF(LEFT('3.2_A'!D9,1)="*","** "&amp;'3.2_A'!C9,'3.2_A'!C9)</f>
        <v>11074</v>
      </c>
      <c r="F9" s="106">
        <f>IF(LEFT('3.2_A'!F9,1)="*","** "&amp;'3.2_A'!E9,'3.2_A'!E9)</f>
        <v>2928116</v>
      </c>
      <c r="G9" s="106">
        <f>IF(LEFT('3.2_A'!H9,1)="*","** "&amp;'3.2_A'!G9,'3.2_A'!G9)</f>
        <v>1234852</v>
      </c>
      <c r="H9" s="106">
        <f>IF(LEFT('3.2_A'!J9,1)="*","** "&amp;'3.2_A'!I9,'3.2_A'!I9)</f>
        <v>213012</v>
      </c>
      <c r="I9" s="106">
        <f>IF(LEFT('3.2_A'!L9,1)="*","** "&amp;'3.2_A'!K9,'3.2_A'!K9)</f>
        <v>2275279</v>
      </c>
      <c r="J9" s="86"/>
      <c r="L9" s="80"/>
      <c r="M9" s="80"/>
      <c r="N9" s="68"/>
      <c r="O9" s="68"/>
      <c r="P9" s="68"/>
      <c r="Q9" s="68"/>
      <c r="R9" s="68"/>
      <c r="S9" s="68"/>
    </row>
    <row r="10" spans="1:19">
      <c r="A10" s="66">
        <v>16</v>
      </c>
      <c r="B10" s="123" t="s">
        <v>1614</v>
      </c>
      <c r="C10" s="123" t="s">
        <v>1622</v>
      </c>
      <c r="D10" s="124">
        <f>IF(LEFT('3.2_A'!N22,1)="*","** "&amp;'3.2_A'!M22,'3.2_A'!M22)</f>
        <v>73125</v>
      </c>
      <c r="E10" s="124">
        <f>IF(LEFT('3.2_A'!D22,1)="*","** "&amp;'3.2_A'!C22,'3.2_A'!C22)</f>
        <v>95</v>
      </c>
      <c r="F10" s="124">
        <f>IF(LEFT('3.2_A'!F22,1)="*","** "&amp;'3.2_A'!E22,'3.2_A'!E22)</f>
        <v>32892</v>
      </c>
      <c r="G10" s="124">
        <f>IF(LEFT('3.2_A'!H22,1)="*","** "&amp;'3.2_A'!G22,'3.2_A'!G22)</f>
        <v>14348</v>
      </c>
      <c r="H10" s="124">
        <f>IF(LEFT('3.2_A'!J22,1)="*","** "&amp;'3.2_A'!I22,'3.2_A'!I22)</f>
        <v>1420</v>
      </c>
      <c r="I10" s="124">
        <f>IF(LEFT('3.2_A'!L22,1)="*","** "&amp;'3.2_A'!K22,'3.2_A'!K22)</f>
        <v>24369</v>
      </c>
      <c r="J10" s="86"/>
      <c r="L10" s="80"/>
      <c r="M10" s="80"/>
      <c r="N10" s="68"/>
      <c r="O10" s="68"/>
      <c r="P10" s="68"/>
      <c r="Q10" s="68"/>
      <c r="R10" s="68"/>
      <c r="S10" s="68"/>
    </row>
    <row r="11" spans="1:19">
      <c r="A11" s="66">
        <v>17</v>
      </c>
      <c r="B11" s="123"/>
      <c r="C11" s="123" t="s">
        <v>1623</v>
      </c>
      <c r="D11" s="124">
        <f>IF(LEFT('3.2_A'!N23,1)="*","** "&amp;'3.2_A'!M23,'3.2_A'!M23)</f>
        <v>23634</v>
      </c>
      <c r="E11" s="124">
        <f>IF(LEFT('3.2_A'!D23,1)="*","** "&amp;'3.2_A'!C23,'3.2_A'!C23)</f>
        <v>84</v>
      </c>
      <c r="F11" s="124">
        <f>IF(LEFT('3.2_A'!F23,1)="*","** "&amp;'3.2_A'!E23,'3.2_A'!E23)</f>
        <v>13425</v>
      </c>
      <c r="G11" s="124">
        <f>IF(LEFT('3.2_A'!H23,1)="*","** "&amp;'3.2_A'!G23,'3.2_A'!G23)</f>
        <v>2800</v>
      </c>
      <c r="H11" s="124">
        <f>IF(LEFT('3.2_A'!J23,1)="*","** "&amp;'3.2_A'!I23,'3.2_A'!I23)</f>
        <v>1066</v>
      </c>
      <c r="I11" s="124">
        <f>IF(LEFT('3.2_A'!L23,1)="*","** "&amp;'3.2_A'!K23,'3.2_A'!K23)</f>
        <v>6259</v>
      </c>
      <c r="J11" s="86"/>
      <c r="L11" s="80"/>
      <c r="M11" s="80"/>
      <c r="N11" s="68"/>
      <c r="O11" s="68"/>
      <c r="P11" s="68"/>
      <c r="Q11" s="68"/>
      <c r="R11" s="68"/>
      <c r="S11" s="68"/>
    </row>
    <row r="12" spans="1:19">
      <c r="A12" s="66">
        <v>18</v>
      </c>
      <c r="B12" s="123"/>
      <c r="C12" s="123" t="s">
        <v>1</v>
      </c>
      <c r="D12" s="124">
        <f>IF(LEFT('3.2_A'!N24,1)="*","** "&amp;'3.2_A'!M24,'3.2_A'!M24)</f>
        <v>96759</v>
      </c>
      <c r="E12" s="124">
        <f>IF(LEFT('3.2_A'!D24,1)="*","** "&amp;'3.2_A'!C24,'3.2_A'!C24)</f>
        <v>179</v>
      </c>
      <c r="F12" s="124">
        <f>IF(LEFT('3.2_A'!F24,1)="*","** "&amp;'3.2_A'!E24,'3.2_A'!E24)</f>
        <v>46318</v>
      </c>
      <c r="G12" s="124">
        <f>IF(LEFT('3.2_A'!H24,1)="*","** "&amp;'3.2_A'!G24,'3.2_A'!G24)</f>
        <v>17148</v>
      </c>
      <c r="H12" s="124">
        <f>IF(LEFT('3.2_A'!J24,1)="*","** "&amp;'3.2_A'!I24,'3.2_A'!I24)</f>
        <v>2487</v>
      </c>
      <c r="I12" s="124">
        <f>IF(LEFT('3.2_A'!L24,1)="*","** "&amp;'3.2_A'!K24,'3.2_A'!K24)</f>
        <v>30628</v>
      </c>
      <c r="J12" s="86"/>
      <c r="L12" s="80"/>
      <c r="M12" s="80"/>
      <c r="N12" s="68"/>
      <c r="O12" s="68"/>
      <c r="P12" s="68"/>
      <c r="Q12" s="68"/>
      <c r="R12" s="68"/>
      <c r="S12" s="68"/>
    </row>
    <row r="13" spans="1:19">
      <c r="A13" s="66">
        <v>4</v>
      </c>
      <c r="B13" s="91" t="s">
        <v>1610</v>
      </c>
      <c r="C13" s="91" t="s">
        <v>1622</v>
      </c>
      <c r="D13" s="106">
        <f>IF(LEFT('3.2_A'!N10,1)="*","** "&amp;'3.2_A'!M10,'3.2_A'!M10)</f>
        <v>882626</v>
      </c>
      <c r="E13" s="106">
        <f>IF(LEFT('3.2_A'!D10,1)="*","** "&amp;'3.2_A'!C10,'3.2_A'!C10)</f>
        <v>673</v>
      </c>
      <c r="F13" s="106">
        <f>IF(LEFT('3.2_A'!F10,1)="*","** "&amp;'3.2_A'!E10,'3.2_A'!E10)</f>
        <v>380091</v>
      </c>
      <c r="G13" s="106">
        <f>IF(LEFT('3.2_A'!H10,1)="*","** "&amp;'3.2_A'!G10,'3.2_A'!G10)</f>
        <v>184526</v>
      </c>
      <c r="H13" s="106">
        <f>IF(LEFT('3.2_A'!J10,1)="*","** "&amp;'3.2_A'!I10,'3.2_A'!I10)</f>
        <v>19946</v>
      </c>
      <c r="I13" s="106">
        <f>IF(LEFT('3.2_A'!L10,1)="*","** "&amp;'3.2_A'!K10,'3.2_A'!K10)</f>
        <v>297391</v>
      </c>
      <c r="J13" s="86"/>
      <c r="L13" s="80"/>
      <c r="M13" s="80"/>
      <c r="N13" s="68"/>
      <c r="O13" s="68"/>
      <c r="P13" s="68"/>
      <c r="Q13" s="68"/>
      <c r="R13" s="68"/>
      <c r="S13" s="68"/>
    </row>
    <row r="14" spans="1:19">
      <c r="A14" s="66">
        <v>5</v>
      </c>
      <c r="B14" s="91"/>
      <c r="C14" s="91" t="s">
        <v>1623</v>
      </c>
      <c r="D14" s="106">
        <f>IF(LEFT('3.2_A'!N11,1)="*","** "&amp;'3.2_A'!M11,'3.2_A'!M11)</f>
        <v>291294</v>
      </c>
      <c r="E14" s="106">
        <f>IF(LEFT('3.2_A'!D11,1)="*","** "&amp;'3.2_A'!C11,'3.2_A'!C11)</f>
        <v>1194</v>
      </c>
      <c r="F14" s="106">
        <f>IF(LEFT('3.2_A'!F11,1)="*","** "&amp;'3.2_A'!E11,'3.2_A'!E11)</f>
        <v>159331</v>
      </c>
      <c r="G14" s="106">
        <f>IF(LEFT('3.2_A'!H11,1)="*","** "&amp;'3.2_A'!G11,'3.2_A'!G11)</f>
        <v>45485</v>
      </c>
      <c r="H14" s="106">
        <f>IF(LEFT('3.2_A'!J11,1)="*","** "&amp;'3.2_A'!I11,'3.2_A'!I11)</f>
        <v>14763</v>
      </c>
      <c r="I14" s="106">
        <f>IF(LEFT('3.2_A'!L11,1)="*","** "&amp;'3.2_A'!K11,'3.2_A'!K11)</f>
        <v>70521</v>
      </c>
      <c r="J14" s="86"/>
      <c r="L14" s="80"/>
      <c r="M14" s="80"/>
      <c r="N14" s="68"/>
      <c r="O14" s="68"/>
      <c r="P14" s="68"/>
      <c r="Q14" s="68"/>
      <c r="R14" s="68"/>
      <c r="S14" s="68"/>
    </row>
    <row r="15" spans="1:19">
      <c r="A15" s="66">
        <v>6</v>
      </c>
      <c r="B15" s="91"/>
      <c r="C15" s="91" t="s">
        <v>1</v>
      </c>
      <c r="D15" s="106">
        <f>IF(LEFT('3.2_A'!N12,1)="*","** "&amp;'3.2_A'!M12,'3.2_A'!M12)</f>
        <v>1173920</v>
      </c>
      <c r="E15" s="106">
        <f>IF(LEFT('3.2_A'!D12,1)="*","** "&amp;'3.2_A'!C12,'3.2_A'!C12)</f>
        <v>1866</v>
      </c>
      <c r="F15" s="106">
        <f>IF(LEFT('3.2_A'!F12,1)="*","** "&amp;'3.2_A'!E12,'3.2_A'!E12)</f>
        <v>539422</v>
      </c>
      <c r="G15" s="106">
        <f>IF(LEFT('3.2_A'!H12,1)="*","** "&amp;'3.2_A'!G12,'3.2_A'!G12)</f>
        <v>230011</v>
      </c>
      <c r="H15" s="106">
        <f>IF(LEFT('3.2_A'!J12,1)="*","** "&amp;'3.2_A'!I12,'3.2_A'!I12)</f>
        <v>34709</v>
      </c>
      <c r="I15" s="106">
        <f>IF(LEFT('3.2_A'!L12,1)="*","** "&amp;'3.2_A'!K12,'3.2_A'!K12)</f>
        <v>367912</v>
      </c>
      <c r="J15" s="86"/>
      <c r="L15" s="80"/>
      <c r="M15" s="80"/>
      <c r="N15" s="68"/>
      <c r="O15" s="68"/>
      <c r="P15" s="68"/>
      <c r="Q15" s="68"/>
      <c r="R15" s="68"/>
      <c r="S15" s="68"/>
    </row>
    <row r="16" spans="1:19">
      <c r="A16" s="66">
        <v>7</v>
      </c>
      <c r="B16" s="91" t="s">
        <v>1611</v>
      </c>
      <c r="C16" s="91" t="s">
        <v>1622</v>
      </c>
      <c r="D16" s="106">
        <f>IF(LEFT('3.2_A'!N13,1)="*","** "&amp;'3.2_A'!M13,'3.2_A'!M13)</f>
        <v>266228</v>
      </c>
      <c r="E16" s="106">
        <f>IF(LEFT('3.2_A'!D13,1)="*","** "&amp;'3.2_A'!C13,'3.2_A'!C13)</f>
        <v>287</v>
      </c>
      <c r="F16" s="106">
        <f>IF(LEFT('3.2_A'!F13,1)="*","** "&amp;'3.2_A'!E13,'3.2_A'!E13)</f>
        <v>118654</v>
      </c>
      <c r="G16" s="106">
        <f>IF(LEFT('3.2_A'!H13,1)="*","** "&amp;'3.2_A'!G13,'3.2_A'!G13)</f>
        <v>55545</v>
      </c>
      <c r="H16" s="106">
        <f>IF(LEFT('3.2_A'!J13,1)="*","** "&amp;'3.2_A'!I13,'3.2_A'!I13)</f>
        <v>3975</v>
      </c>
      <c r="I16" s="106">
        <f>IF(LEFT('3.2_A'!L13,1)="*","** "&amp;'3.2_A'!K13,'3.2_A'!K13)</f>
        <v>87766</v>
      </c>
      <c r="J16" s="86"/>
      <c r="L16" s="80"/>
      <c r="M16" s="80"/>
      <c r="N16" s="68"/>
      <c r="O16" s="68"/>
      <c r="P16" s="68"/>
      <c r="Q16" s="68"/>
      <c r="R16" s="68"/>
      <c r="S16" s="68"/>
    </row>
    <row r="17" spans="1:19">
      <c r="A17" s="66">
        <v>8</v>
      </c>
      <c r="B17" s="91"/>
      <c r="C17" s="91" t="s">
        <v>1623</v>
      </c>
      <c r="D17" s="106">
        <f>IF(LEFT('3.2_A'!N14,1)="*","** "&amp;'3.2_A'!M14,'3.2_A'!M14)</f>
        <v>53253</v>
      </c>
      <c r="E17" s="106">
        <f>IF(LEFT('3.2_A'!D14,1)="*","** "&amp;'3.2_A'!C14,'3.2_A'!C14)</f>
        <v>146</v>
      </c>
      <c r="F17" s="106">
        <f>IF(LEFT('3.2_A'!F14,1)="*","** "&amp;'3.2_A'!E14,'3.2_A'!E14)</f>
        <v>28125</v>
      </c>
      <c r="G17" s="106">
        <f>IF(LEFT('3.2_A'!H14,1)="*","** "&amp;'3.2_A'!G14,'3.2_A'!G14)</f>
        <v>7795</v>
      </c>
      <c r="H17" s="106">
        <f>IF(LEFT('3.2_A'!J14,1)="*","** "&amp;'3.2_A'!I14,'3.2_A'!I14)</f>
        <v>2579</v>
      </c>
      <c r="I17" s="106">
        <f>IF(LEFT('3.2_A'!L14,1)="*","** "&amp;'3.2_A'!K14,'3.2_A'!K14)</f>
        <v>14609</v>
      </c>
      <c r="J17" s="86"/>
      <c r="L17" s="80"/>
      <c r="M17" s="80"/>
      <c r="N17" s="68"/>
      <c r="O17" s="68"/>
      <c r="P17" s="68"/>
      <c r="Q17" s="68"/>
      <c r="R17" s="68"/>
      <c r="S17" s="68"/>
    </row>
    <row r="18" spans="1:19">
      <c r="A18" s="66">
        <v>9</v>
      </c>
      <c r="B18" s="91"/>
      <c r="C18" s="91" t="s">
        <v>1</v>
      </c>
      <c r="D18" s="106">
        <f>IF(LEFT('3.2_A'!N15,1)="*","** "&amp;'3.2_A'!M15,'3.2_A'!M15)</f>
        <v>319481</v>
      </c>
      <c r="E18" s="106">
        <f>IF(LEFT('3.2_A'!D15,1)="*","** "&amp;'3.2_A'!C15,'3.2_A'!C15)</f>
        <v>434</v>
      </c>
      <c r="F18" s="106">
        <f>IF(LEFT('3.2_A'!F15,1)="*","** "&amp;'3.2_A'!E15,'3.2_A'!E15)</f>
        <v>146779</v>
      </c>
      <c r="G18" s="106">
        <f>IF(LEFT('3.2_A'!H15,1)="*","** "&amp;'3.2_A'!G15,'3.2_A'!G15)</f>
        <v>63340</v>
      </c>
      <c r="H18" s="106">
        <f>IF(LEFT('3.2_A'!J15,1)="*","** "&amp;'3.2_A'!I15,'3.2_A'!I15)</f>
        <v>6553</v>
      </c>
      <c r="I18" s="106">
        <f>IF(LEFT('3.2_A'!L15,1)="*","** "&amp;'3.2_A'!K15,'3.2_A'!K15)</f>
        <v>102375</v>
      </c>
      <c r="J18" s="86"/>
      <c r="L18" s="80"/>
      <c r="M18" s="80"/>
      <c r="N18" s="68"/>
      <c r="O18" s="68"/>
      <c r="P18" s="68"/>
      <c r="Q18" s="68"/>
      <c r="R18" s="68"/>
      <c r="S18" s="68"/>
    </row>
    <row r="19" spans="1:19">
      <c r="A19" s="66">
        <v>10</v>
      </c>
      <c r="B19" s="91" t="s">
        <v>1612</v>
      </c>
      <c r="C19" s="91" t="s">
        <v>1622</v>
      </c>
      <c r="D19" s="106">
        <f>IF(LEFT('3.2_A'!N16,1)="*","** "&amp;'3.2_A'!M16,'3.2_A'!M16)</f>
        <v>100977</v>
      </c>
      <c r="E19" s="106">
        <f>IF(LEFT('3.2_A'!D16,1)="*","** "&amp;'3.2_A'!C16,'3.2_A'!C16)</f>
        <v>127</v>
      </c>
      <c r="F19" s="106">
        <f>IF(LEFT('3.2_A'!F16,1)="*","** "&amp;'3.2_A'!E16,'3.2_A'!E16)</f>
        <v>47922</v>
      </c>
      <c r="G19" s="106">
        <f>IF(LEFT('3.2_A'!H16,1)="*","** "&amp;'3.2_A'!G16,'3.2_A'!G16)</f>
        <v>19192</v>
      </c>
      <c r="H19" s="106">
        <f>IF(LEFT('3.2_A'!J16,1)="*","** "&amp;'3.2_A'!I16,'3.2_A'!I16)</f>
        <v>1494</v>
      </c>
      <c r="I19" s="106">
        <f>IF(LEFT('3.2_A'!L16,1)="*","** "&amp;'3.2_A'!K16,'3.2_A'!K16)</f>
        <v>32241</v>
      </c>
      <c r="J19" s="86"/>
      <c r="L19" s="80"/>
      <c r="M19" s="80"/>
      <c r="N19" s="68"/>
      <c r="O19" s="68"/>
      <c r="P19" s="68"/>
      <c r="Q19" s="68"/>
      <c r="R19" s="68"/>
      <c r="S19" s="68"/>
    </row>
    <row r="20" spans="1:19">
      <c r="A20" s="66">
        <v>11</v>
      </c>
      <c r="B20" s="91"/>
      <c r="C20" s="91" t="s">
        <v>1623</v>
      </c>
      <c r="D20" s="106">
        <f>IF(LEFT('3.2_A'!N17,1)="*","** "&amp;'3.2_A'!M17,'3.2_A'!M17)</f>
        <v>23806</v>
      </c>
      <c r="E20" s="106">
        <f>IF(LEFT('3.2_A'!D17,1)="*","** "&amp;'3.2_A'!C17,'3.2_A'!C17)</f>
        <v>180</v>
      </c>
      <c r="F20" s="106">
        <f>IF(LEFT('3.2_A'!F17,1)="*","** "&amp;'3.2_A'!E17,'3.2_A'!E17)</f>
        <v>12997</v>
      </c>
      <c r="G20" s="106">
        <f>IF(LEFT('3.2_A'!H17,1)="*","** "&amp;'3.2_A'!G17,'3.2_A'!G17)</f>
        <v>2946</v>
      </c>
      <c r="H20" s="106">
        <f>IF(LEFT('3.2_A'!J17,1)="*","** "&amp;'3.2_A'!I17,'3.2_A'!I17)</f>
        <v>1142</v>
      </c>
      <c r="I20" s="106">
        <f>IF(LEFT('3.2_A'!L17,1)="*","** "&amp;'3.2_A'!K17,'3.2_A'!K17)</f>
        <v>6542</v>
      </c>
      <c r="J20" s="86"/>
      <c r="L20" s="80"/>
      <c r="M20" s="80"/>
      <c r="N20" s="68"/>
      <c r="O20" s="68"/>
      <c r="P20" s="68"/>
      <c r="Q20" s="68"/>
      <c r="R20" s="68"/>
      <c r="S20" s="68"/>
    </row>
    <row r="21" spans="1:19">
      <c r="A21" s="66">
        <v>12</v>
      </c>
      <c r="B21" s="91"/>
      <c r="C21" s="91" t="s">
        <v>1</v>
      </c>
      <c r="D21" s="106">
        <f>IF(LEFT('3.2_A'!N18,1)="*","** "&amp;'3.2_A'!M18,'3.2_A'!M18)</f>
        <v>124783</v>
      </c>
      <c r="E21" s="106">
        <f>IF(LEFT('3.2_A'!D18,1)="*","** "&amp;'3.2_A'!C18,'3.2_A'!C18)</f>
        <v>307</v>
      </c>
      <c r="F21" s="106">
        <f>IF(LEFT('3.2_A'!F18,1)="*","** "&amp;'3.2_A'!E18,'3.2_A'!E18)</f>
        <v>60919</v>
      </c>
      <c r="G21" s="106">
        <f>IF(LEFT('3.2_A'!H18,1)="*","** "&amp;'3.2_A'!G18,'3.2_A'!G18)</f>
        <v>22138</v>
      </c>
      <c r="H21" s="106">
        <f>IF(LEFT('3.2_A'!J18,1)="*","** "&amp;'3.2_A'!I18,'3.2_A'!I18)</f>
        <v>2636</v>
      </c>
      <c r="I21" s="106">
        <f>IF(LEFT('3.2_A'!L18,1)="*","** "&amp;'3.2_A'!K18,'3.2_A'!K18)</f>
        <v>38783</v>
      </c>
      <c r="J21" s="86"/>
      <c r="L21" s="80"/>
      <c r="M21" s="80"/>
      <c r="N21" s="68"/>
      <c r="O21" s="68"/>
      <c r="P21" s="68"/>
      <c r="Q21" s="68"/>
      <c r="R21" s="68"/>
      <c r="S21" s="68"/>
    </row>
    <row r="22" spans="1:19">
      <c r="A22" s="66">
        <v>13</v>
      </c>
      <c r="B22" s="91" t="s">
        <v>1613</v>
      </c>
      <c r="C22" s="91" t="s">
        <v>1622</v>
      </c>
      <c r="D22" s="106">
        <f>IF(LEFT('3.2_A'!N19,1)="*","** "&amp;'3.2_A'!M19,'3.2_A'!M19)</f>
        <v>30942</v>
      </c>
      <c r="E22" s="106" t="str">
        <f>IF(LEFT('3.2_A'!D19,1)="*","** "&amp;'3.2_A'!C19,'3.2_A'!C19)</f>
        <v>X</v>
      </c>
      <c r="F22" s="106">
        <f>IF(LEFT('3.2_A'!F19,1)="*","** "&amp;'3.2_A'!E19,'3.2_A'!E19)</f>
        <v>14005</v>
      </c>
      <c r="G22" s="106">
        <f>IF(LEFT('3.2_A'!H19,1)="*","** "&amp;'3.2_A'!G19,'3.2_A'!G19)</f>
        <v>5861</v>
      </c>
      <c r="H22" s="106">
        <f>IF(LEFT('3.2_A'!J19,1)="*","** "&amp;'3.2_A'!I19,'3.2_A'!I19)</f>
        <v>553</v>
      </c>
      <c r="I22" s="106">
        <f>IF(LEFT('3.2_A'!L19,1)="*","** "&amp;'3.2_A'!K19,'3.2_A'!K19)</f>
        <v>10467</v>
      </c>
      <c r="J22" s="86"/>
      <c r="L22" s="80"/>
      <c r="M22" s="80"/>
      <c r="N22" s="68"/>
      <c r="O22" s="68"/>
      <c r="P22" s="68"/>
      <c r="Q22" s="68"/>
      <c r="R22" s="68"/>
      <c r="S22" s="68"/>
    </row>
    <row r="23" spans="1:19">
      <c r="A23" s="66">
        <v>14</v>
      </c>
      <c r="B23" s="91"/>
      <c r="C23" s="91" t="s">
        <v>1623</v>
      </c>
      <c r="D23" s="106">
        <f>IF(LEFT('3.2_A'!N20,1)="*","** "&amp;'3.2_A'!M20,'3.2_A'!M20)</f>
        <v>4321</v>
      </c>
      <c r="E23" s="106" t="str">
        <f>IF(LEFT('3.2_A'!D20,1)="*","** "&amp;'3.2_A'!C20,'3.2_A'!C20)</f>
        <v>X</v>
      </c>
      <c r="F23" s="106">
        <f>IF(LEFT('3.2_A'!F20,1)="*","** "&amp;'3.2_A'!E20,'3.2_A'!E20)</f>
        <v>2302</v>
      </c>
      <c r="G23" s="106">
        <f>IF(LEFT('3.2_A'!H20,1)="*","** "&amp;'3.2_A'!G20,'3.2_A'!G20)</f>
        <v>495</v>
      </c>
      <c r="H23" s="106" t="str">
        <f>IF(LEFT('3.2_A'!J20,1)="*","** "&amp;'3.2_A'!I20,'3.2_A'!I20)</f>
        <v>X</v>
      </c>
      <c r="I23" s="106">
        <f>IF(LEFT('3.2_A'!L20,1)="*","** "&amp;'3.2_A'!K20,'3.2_A'!K20)</f>
        <v>1395</v>
      </c>
      <c r="J23" s="86"/>
      <c r="L23" s="80"/>
      <c r="M23" s="80"/>
      <c r="N23" s="68"/>
      <c r="O23" s="68"/>
      <c r="P23" s="68"/>
      <c r="Q23" s="68"/>
      <c r="R23" s="68"/>
      <c r="S23" s="68"/>
    </row>
    <row r="24" spans="1:19">
      <c r="A24" s="66">
        <v>15</v>
      </c>
      <c r="B24" s="91"/>
      <c r="C24" s="91" t="s">
        <v>1</v>
      </c>
      <c r="D24" s="106">
        <f>IF(LEFT('3.2_A'!N21,1)="*","** "&amp;'3.2_A'!M21,'3.2_A'!M21)</f>
        <v>35263</v>
      </c>
      <c r="E24" s="106">
        <f>IF(LEFT('3.2_A'!D21,1)="*","** "&amp;'3.2_A'!C21,'3.2_A'!C21)</f>
        <v>140</v>
      </c>
      <c r="F24" s="106">
        <f>IF(LEFT('3.2_A'!F21,1)="*","** "&amp;'3.2_A'!E21,'3.2_A'!E21)</f>
        <v>16307</v>
      </c>
      <c r="G24" s="106">
        <f>IF(LEFT('3.2_A'!H21,1)="*","** "&amp;'3.2_A'!G21,'3.2_A'!G21)</f>
        <v>6357</v>
      </c>
      <c r="H24" s="106">
        <f>IF(LEFT('3.2_A'!J21,1)="*","** "&amp;'3.2_A'!I21,'3.2_A'!I21)</f>
        <v>598</v>
      </c>
      <c r="I24" s="106">
        <f>IF(LEFT('3.2_A'!L21,1)="*","** "&amp;'3.2_A'!K21,'3.2_A'!K21)</f>
        <v>11861</v>
      </c>
      <c r="J24" s="86"/>
      <c r="L24" s="80"/>
      <c r="M24" s="80"/>
      <c r="N24" s="68"/>
      <c r="O24" s="68"/>
      <c r="P24" s="68"/>
      <c r="Q24" s="68"/>
      <c r="R24" s="68"/>
      <c r="S24" s="68"/>
    </row>
    <row r="25" spans="1:19">
      <c r="A25" s="66">
        <v>19</v>
      </c>
      <c r="B25" s="91" t="s">
        <v>1615</v>
      </c>
      <c r="C25" s="91" t="s">
        <v>1622</v>
      </c>
      <c r="D25" s="106">
        <f>IF(LEFT('3.2_A'!N25,1)="*","** "&amp;'3.2_A'!M25,'3.2_A'!M25)</f>
        <v>408142</v>
      </c>
      <c r="E25" s="106">
        <f>IF(LEFT('3.2_A'!D25,1)="*","** "&amp;'3.2_A'!C25,'3.2_A'!C25)</f>
        <v>269</v>
      </c>
      <c r="F25" s="106">
        <f>IF(LEFT('3.2_A'!F25,1)="*","** "&amp;'3.2_A'!E25,'3.2_A'!E25)</f>
        <v>181878</v>
      </c>
      <c r="G25" s="106">
        <f>IF(LEFT('3.2_A'!H25,1)="*","** "&amp;'3.2_A'!G25,'3.2_A'!G25)</f>
        <v>81045</v>
      </c>
      <c r="H25" s="106">
        <f>IF(LEFT('3.2_A'!J25,1)="*","** "&amp;'3.2_A'!I25,'3.2_A'!I25)</f>
        <v>8189</v>
      </c>
      <c r="I25" s="106">
        <f>IF(LEFT('3.2_A'!L25,1)="*","** "&amp;'3.2_A'!K25,'3.2_A'!K25)</f>
        <v>136762</v>
      </c>
      <c r="J25" s="86"/>
      <c r="L25" s="80"/>
      <c r="M25" s="80"/>
      <c r="N25" s="68"/>
      <c r="O25" s="68"/>
      <c r="P25" s="68"/>
      <c r="Q25" s="68"/>
      <c r="R25" s="68"/>
      <c r="S25" s="68"/>
    </row>
    <row r="26" spans="1:19">
      <c r="A26" s="66">
        <v>20</v>
      </c>
      <c r="B26" s="91"/>
      <c r="C26" s="91" t="s">
        <v>1623</v>
      </c>
      <c r="D26" s="106">
        <f>IF(LEFT('3.2_A'!N26,1)="*","** "&amp;'3.2_A'!M26,'3.2_A'!M26)</f>
        <v>116347</v>
      </c>
      <c r="E26" s="106">
        <f>IF(LEFT('3.2_A'!D26,1)="*","** "&amp;'3.2_A'!C26,'3.2_A'!C26)</f>
        <v>494</v>
      </c>
      <c r="F26" s="106">
        <f>IF(LEFT('3.2_A'!F26,1)="*","** "&amp;'3.2_A'!E26,'3.2_A'!E26)</f>
        <v>60963</v>
      </c>
      <c r="G26" s="106">
        <f>IF(LEFT('3.2_A'!H26,1)="*","** "&amp;'3.2_A'!G26,'3.2_A'!G26)</f>
        <v>16267</v>
      </c>
      <c r="H26" s="106">
        <f>IF(LEFT('3.2_A'!J26,1)="*","** "&amp;'3.2_A'!I26,'3.2_A'!I26)</f>
        <v>7003</v>
      </c>
      <c r="I26" s="106">
        <f>IF(LEFT('3.2_A'!L26,1)="*","** "&amp;'3.2_A'!K26,'3.2_A'!K26)</f>
        <v>31620</v>
      </c>
      <c r="J26" s="86"/>
      <c r="L26" s="80"/>
      <c r="M26" s="80"/>
      <c r="N26" s="68"/>
      <c r="O26" s="68"/>
      <c r="P26" s="68"/>
      <c r="Q26" s="68"/>
      <c r="R26" s="68"/>
      <c r="S26" s="68"/>
    </row>
    <row r="27" spans="1:19">
      <c r="A27" s="66">
        <v>21</v>
      </c>
      <c r="B27" s="92"/>
      <c r="C27" s="91" t="s">
        <v>1</v>
      </c>
      <c r="D27" s="106">
        <f>IF(LEFT('3.2_A'!N27,1)="*","** "&amp;'3.2_A'!M27,'3.2_A'!M27)</f>
        <v>524489</v>
      </c>
      <c r="E27" s="106">
        <f>IF(LEFT('3.2_A'!D27,1)="*","** "&amp;'3.2_A'!C27,'3.2_A'!C27)</f>
        <v>763</v>
      </c>
      <c r="F27" s="106">
        <f>IF(LEFT('3.2_A'!F27,1)="*","** "&amp;'3.2_A'!E27,'3.2_A'!E27)</f>
        <v>242841</v>
      </c>
      <c r="G27" s="106">
        <f>IF(LEFT('3.2_A'!H27,1)="*","** "&amp;'3.2_A'!G27,'3.2_A'!G27)</f>
        <v>97312</v>
      </c>
      <c r="H27" s="106">
        <f>IF(LEFT('3.2_A'!J27,1)="*","** "&amp;'3.2_A'!I27,'3.2_A'!I27)</f>
        <v>15192</v>
      </c>
      <c r="I27" s="106">
        <f>IF(LEFT('3.2_A'!L27,1)="*","** "&amp;'3.2_A'!K27,'3.2_A'!K27)</f>
        <v>168382</v>
      </c>
      <c r="J27" s="80"/>
      <c r="L27" s="81"/>
      <c r="M27" s="80"/>
      <c r="N27" s="68"/>
      <c r="O27" s="68"/>
      <c r="P27" s="68"/>
      <c r="Q27" s="68"/>
      <c r="R27" s="68"/>
      <c r="S27" s="68"/>
    </row>
    <row r="28" spans="1:19" ht="13.5">
      <c r="B28" s="96" t="s">
        <v>1666</v>
      </c>
      <c r="C28" s="97"/>
      <c r="D28" s="98"/>
      <c r="E28" s="98"/>
      <c r="F28" s="98"/>
      <c r="G28" s="98"/>
      <c r="H28" s="98"/>
      <c r="I28" s="99"/>
      <c r="J28" s="81"/>
    </row>
    <row r="29" spans="1:19" ht="13.5">
      <c r="B29" s="100" t="s">
        <v>38</v>
      </c>
      <c r="C29" s="101"/>
      <c r="D29" s="101"/>
      <c r="E29" s="101"/>
      <c r="F29" s="101"/>
      <c r="G29" s="101"/>
      <c r="H29" s="101"/>
      <c r="I29" s="102"/>
    </row>
    <row r="30" spans="1:19" ht="13.5">
      <c r="B30" s="103" t="s">
        <v>1667</v>
      </c>
      <c r="C30" s="104"/>
      <c r="D30" s="104"/>
      <c r="E30" s="104"/>
      <c r="F30" s="104"/>
      <c r="G30" s="104"/>
      <c r="H30" s="104"/>
      <c r="I30" s="105"/>
    </row>
  </sheetData>
  <autoFilter ref="A6:I30">
    <filterColumn colId="2"/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15</v>
      </c>
      <c r="B5" s="162" t="s">
        <v>1</v>
      </c>
      <c r="C5" s="163"/>
      <c r="D5" s="54">
        <v>218612</v>
      </c>
      <c r="E5" s="47">
        <v>4.0000000000000001E-3</v>
      </c>
      <c r="F5" s="46">
        <v>142095</v>
      </c>
      <c r="G5" s="50">
        <v>1.7999999999999999E-2</v>
      </c>
      <c r="H5" s="46">
        <v>136124</v>
      </c>
      <c r="I5" s="50">
        <v>1.9E-2</v>
      </c>
      <c r="J5" s="46">
        <v>96621</v>
      </c>
      <c r="K5" s="50">
        <v>2.7E-2</v>
      </c>
      <c r="L5" s="46">
        <v>11114</v>
      </c>
      <c r="M5" s="50">
        <v>0.1</v>
      </c>
      <c r="N5" s="46">
        <v>11849</v>
      </c>
      <c r="O5" s="50">
        <v>9.6000000000000002E-2</v>
      </c>
      <c r="P5" s="46">
        <v>16539</v>
      </c>
      <c r="Q5" s="50">
        <v>0.08</v>
      </c>
      <c r="R5" s="46">
        <v>5972</v>
      </c>
      <c r="S5" s="47">
        <v>0.14499999999999999</v>
      </c>
      <c r="T5" s="46">
        <v>11066</v>
      </c>
      <c r="U5" s="50">
        <v>0.107</v>
      </c>
      <c r="V5" s="46">
        <v>11603</v>
      </c>
      <c r="W5" s="50">
        <v>9.7000000000000003E-2</v>
      </c>
      <c r="X5" s="46">
        <v>51087</v>
      </c>
      <c r="Y5" s="50">
        <v>4.2000000000000003E-2</v>
      </c>
      <c r="Z5" s="46">
        <v>2605</v>
      </c>
      <c r="AA5" s="50">
        <v>0.222</v>
      </c>
      <c r="AB5" s="46" t="s">
        <v>142</v>
      </c>
      <c r="AC5" s="50" t="s">
        <v>143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107934</v>
      </c>
      <c r="E6" s="49">
        <v>2.5000000000000001E-2</v>
      </c>
      <c r="F6" s="48">
        <v>77974</v>
      </c>
      <c r="G6" s="51">
        <v>3.3000000000000002E-2</v>
      </c>
      <c r="H6" s="48">
        <v>74867</v>
      </c>
      <c r="I6" s="51">
        <v>3.4000000000000002E-2</v>
      </c>
      <c r="J6" s="48">
        <v>67481</v>
      </c>
      <c r="K6" s="51">
        <v>3.6999999999999998E-2</v>
      </c>
      <c r="L6" s="48">
        <v>2646</v>
      </c>
      <c r="M6" s="51">
        <v>0.215</v>
      </c>
      <c r="N6" s="48">
        <v>2015</v>
      </c>
      <c r="O6" s="51">
        <v>0.249</v>
      </c>
      <c r="P6" s="48">
        <v>2724</v>
      </c>
      <c r="Q6" s="51">
        <v>0.21</v>
      </c>
      <c r="R6" s="48">
        <v>3107</v>
      </c>
      <c r="S6" s="49">
        <v>0.20899999999999999</v>
      </c>
      <c r="T6" s="48">
        <v>5566</v>
      </c>
      <c r="U6" s="51">
        <v>0.158</v>
      </c>
      <c r="V6" s="48" t="s">
        <v>142</v>
      </c>
      <c r="W6" s="51" t="s">
        <v>143</v>
      </c>
      <c r="X6" s="48">
        <v>22538</v>
      </c>
      <c r="Y6" s="51">
        <v>6.7000000000000004E-2</v>
      </c>
      <c r="Z6" s="48" t="s">
        <v>1135</v>
      </c>
      <c r="AA6" s="51" t="s">
        <v>126</v>
      </c>
      <c r="AB6" s="48" t="s">
        <v>142</v>
      </c>
      <c r="AC6" s="51" t="s">
        <v>143</v>
      </c>
      <c r="AD6" s="21"/>
      <c r="AE6" s="21"/>
    </row>
    <row r="7" spans="1:31" ht="15">
      <c r="A7" s="154"/>
      <c r="B7" s="164"/>
      <c r="C7" s="57" t="s">
        <v>46</v>
      </c>
      <c r="D7" s="55">
        <v>110678</v>
      </c>
      <c r="E7" s="49">
        <v>2.3E-2</v>
      </c>
      <c r="F7" s="48">
        <v>64121</v>
      </c>
      <c r="G7" s="51">
        <v>3.5000000000000003E-2</v>
      </c>
      <c r="H7" s="48">
        <v>61256</v>
      </c>
      <c r="I7" s="51">
        <v>3.6999999999999998E-2</v>
      </c>
      <c r="J7" s="48">
        <v>29140</v>
      </c>
      <c r="K7" s="51">
        <v>5.8999999999999997E-2</v>
      </c>
      <c r="L7" s="48">
        <v>8467</v>
      </c>
      <c r="M7" s="51">
        <v>0.114</v>
      </c>
      <c r="N7" s="48">
        <v>9834</v>
      </c>
      <c r="O7" s="51">
        <v>0.105</v>
      </c>
      <c r="P7" s="48">
        <v>13815</v>
      </c>
      <c r="Q7" s="51">
        <v>8.6999999999999994E-2</v>
      </c>
      <c r="R7" s="48">
        <v>2865</v>
      </c>
      <c r="S7" s="49">
        <v>0.20200000000000001</v>
      </c>
      <c r="T7" s="48">
        <v>5501</v>
      </c>
      <c r="U7" s="51">
        <v>0.14799999999999999</v>
      </c>
      <c r="V7" s="48">
        <v>11505</v>
      </c>
      <c r="W7" s="51">
        <v>9.7000000000000003E-2</v>
      </c>
      <c r="X7" s="48">
        <v>28549</v>
      </c>
      <c r="Y7" s="51">
        <v>0.06</v>
      </c>
      <c r="Z7" s="48" t="s">
        <v>573</v>
      </c>
      <c r="AA7" s="51" t="s">
        <v>113</v>
      </c>
      <c r="AB7" s="48" t="s">
        <v>142</v>
      </c>
      <c r="AC7" s="51" t="s">
        <v>143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30860</v>
      </c>
      <c r="E8" s="49">
        <v>6.2E-2</v>
      </c>
      <c r="F8" s="48">
        <v>20360</v>
      </c>
      <c r="G8" s="51">
        <v>7.9000000000000001E-2</v>
      </c>
      <c r="H8" s="48">
        <v>18872</v>
      </c>
      <c r="I8" s="51">
        <v>8.2000000000000003E-2</v>
      </c>
      <c r="J8" s="48">
        <v>16211</v>
      </c>
      <c r="K8" s="51">
        <v>8.8999999999999996E-2</v>
      </c>
      <c r="L8" s="48" t="s">
        <v>1079</v>
      </c>
      <c r="M8" s="51" t="s">
        <v>1080</v>
      </c>
      <c r="N8" s="48" t="s">
        <v>1089</v>
      </c>
      <c r="O8" s="51" t="s">
        <v>765</v>
      </c>
      <c r="P8" s="48" t="s">
        <v>1102</v>
      </c>
      <c r="Q8" s="51" t="s">
        <v>886</v>
      </c>
      <c r="R8" s="48" t="s">
        <v>1107</v>
      </c>
      <c r="S8" s="49" t="s">
        <v>291</v>
      </c>
      <c r="T8" s="48">
        <v>9617</v>
      </c>
      <c r="U8" s="51">
        <v>0.11600000000000001</v>
      </c>
      <c r="V8" s="48" t="s">
        <v>142</v>
      </c>
      <c r="W8" s="51" t="s">
        <v>143</v>
      </c>
      <c r="X8" s="48" t="s">
        <v>142</v>
      </c>
      <c r="Y8" s="51" t="s">
        <v>143</v>
      </c>
      <c r="Z8" s="48" t="s">
        <v>666</v>
      </c>
      <c r="AA8" s="51" t="s">
        <v>99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66597</v>
      </c>
      <c r="E9" s="49">
        <v>3.5999999999999997E-2</v>
      </c>
      <c r="F9" s="48">
        <v>58722</v>
      </c>
      <c r="G9" s="51">
        <v>3.9E-2</v>
      </c>
      <c r="H9" s="48">
        <v>55924</v>
      </c>
      <c r="I9" s="51">
        <v>0.04</v>
      </c>
      <c r="J9" s="48">
        <v>40182</v>
      </c>
      <c r="K9" s="51">
        <v>5.0999999999999997E-2</v>
      </c>
      <c r="L9" s="48">
        <v>4112</v>
      </c>
      <c r="M9" s="51">
        <v>0.16700000000000001</v>
      </c>
      <c r="N9" s="48">
        <v>4791</v>
      </c>
      <c r="O9" s="51">
        <v>0.153</v>
      </c>
      <c r="P9" s="48">
        <v>6839</v>
      </c>
      <c r="Q9" s="51">
        <v>0.125</v>
      </c>
      <c r="R9" s="48">
        <v>2797</v>
      </c>
      <c r="S9" s="49">
        <v>0.21299999999999999</v>
      </c>
      <c r="T9" s="48" t="s">
        <v>1112</v>
      </c>
      <c r="U9" s="51" t="s">
        <v>454</v>
      </c>
      <c r="V9" s="48">
        <v>5115</v>
      </c>
      <c r="W9" s="51">
        <v>0.14799999999999999</v>
      </c>
      <c r="X9" s="48" t="s">
        <v>1129</v>
      </c>
      <c r="Y9" s="51" t="s">
        <v>627</v>
      </c>
      <c r="Z9" s="48" t="s">
        <v>642</v>
      </c>
      <c r="AA9" s="51" t="s">
        <v>192</v>
      </c>
      <c r="AB9" s="48" t="s">
        <v>142</v>
      </c>
      <c r="AC9" s="51" t="s">
        <v>143</v>
      </c>
      <c r="AD9" s="21"/>
      <c r="AE9" s="21"/>
    </row>
    <row r="10" spans="1:31" ht="15">
      <c r="A10" s="154"/>
      <c r="B10" s="164"/>
      <c r="C10" s="57" t="s">
        <v>74</v>
      </c>
      <c r="D10" s="55">
        <v>76431</v>
      </c>
      <c r="E10" s="49">
        <v>3.2000000000000001E-2</v>
      </c>
      <c r="F10" s="48">
        <v>60130</v>
      </c>
      <c r="G10" s="51">
        <v>3.7999999999999999E-2</v>
      </c>
      <c r="H10" s="48">
        <v>58444</v>
      </c>
      <c r="I10" s="51">
        <v>3.7999999999999999E-2</v>
      </c>
      <c r="J10" s="48">
        <v>39406</v>
      </c>
      <c r="K10" s="51">
        <v>0.05</v>
      </c>
      <c r="L10" s="48">
        <v>6101</v>
      </c>
      <c r="M10" s="51">
        <v>0.13600000000000001</v>
      </c>
      <c r="N10" s="48">
        <v>6063</v>
      </c>
      <c r="O10" s="51">
        <v>0.13500000000000001</v>
      </c>
      <c r="P10" s="48">
        <v>6873</v>
      </c>
      <c r="Q10" s="51">
        <v>0.126</v>
      </c>
      <c r="R10" s="48">
        <v>1686</v>
      </c>
      <c r="S10" s="49">
        <v>0.26500000000000001</v>
      </c>
      <c r="T10" s="48" t="s">
        <v>709</v>
      </c>
      <c r="U10" s="51" t="s">
        <v>211</v>
      </c>
      <c r="V10" s="48">
        <v>6355</v>
      </c>
      <c r="W10" s="51">
        <v>0.13200000000000001</v>
      </c>
      <c r="X10" s="48">
        <v>8226</v>
      </c>
      <c r="Y10" s="51">
        <v>0.11799999999999999</v>
      </c>
      <c r="Z10" s="48" t="s">
        <v>1133</v>
      </c>
      <c r="AA10" s="51" t="s">
        <v>1062</v>
      </c>
      <c r="AB10" s="48" t="s">
        <v>142</v>
      </c>
      <c r="AC10" s="51" t="s">
        <v>143</v>
      </c>
      <c r="AD10" s="21"/>
      <c r="AE10" s="21"/>
    </row>
    <row r="11" spans="1:31" ht="15">
      <c r="A11" s="154"/>
      <c r="B11" s="164"/>
      <c r="C11" s="57" t="s">
        <v>48</v>
      </c>
      <c r="D11" s="55">
        <v>44724</v>
      </c>
      <c r="E11" s="49">
        <v>4.4999999999999998E-2</v>
      </c>
      <c r="F11" s="48">
        <v>2884</v>
      </c>
      <c r="G11" s="51">
        <v>0.19500000000000001</v>
      </c>
      <c r="H11" s="48">
        <v>2884</v>
      </c>
      <c r="I11" s="51">
        <v>0.19500000000000001</v>
      </c>
      <c r="J11" s="48" t="s">
        <v>1077</v>
      </c>
      <c r="K11" s="51" t="s">
        <v>1078</v>
      </c>
      <c r="L11" s="48" t="s">
        <v>830</v>
      </c>
      <c r="M11" s="51" t="s">
        <v>284</v>
      </c>
      <c r="N11" s="48" t="s">
        <v>1090</v>
      </c>
      <c r="O11" s="51" t="s">
        <v>1045</v>
      </c>
      <c r="P11" s="48">
        <v>1528</v>
      </c>
      <c r="Q11" s="51">
        <v>0.27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41745</v>
      </c>
      <c r="Y11" s="51">
        <v>4.7E-2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176211</v>
      </c>
      <c r="E12" s="49">
        <v>1.0999999999999999E-2</v>
      </c>
      <c r="F12" s="48">
        <v>112088</v>
      </c>
      <c r="G12" s="51">
        <v>2.3E-2</v>
      </c>
      <c r="H12" s="48">
        <v>108838</v>
      </c>
      <c r="I12" s="51">
        <v>2.3E-2</v>
      </c>
      <c r="J12" s="48">
        <v>74711</v>
      </c>
      <c r="K12" s="51">
        <v>3.3000000000000002E-2</v>
      </c>
      <c r="L12" s="48">
        <v>9607</v>
      </c>
      <c r="M12" s="51">
        <v>0.107</v>
      </c>
      <c r="N12" s="48">
        <v>9931</v>
      </c>
      <c r="O12" s="51">
        <v>0.104</v>
      </c>
      <c r="P12" s="48">
        <v>14589</v>
      </c>
      <c r="Q12" s="51">
        <v>8.5000000000000006E-2</v>
      </c>
      <c r="R12" s="48">
        <v>3250</v>
      </c>
      <c r="S12" s="49">
        <v>0.192</v>
      </c>
      <c r="T12" s="48">
        <v>8914</v>
      </c>
      <c r="U12" s="51">
        <v>0.11600000000000001</v>
      </c>
      <c r="V12" s="48">
        <v>8098</v>
      </c>
      <c r="W12" s="51">
        <v>0.114</v>
      </c>
      <c r="X12" s="48">
        <v>45396</v>
      </c>
      <c r="Y12" s="51">
        <v>4.4999999999999998E-2</v>
      </c>
      <c r="Z12" s="48">
        <v>1654</v>
      </c>
      <c r="AA12" s="51">
        <v>0.27300000000000002</v>
      </c>
      <c r="AB12" s="48" t="s">
        <v>142</v>
      </c>
      <c r="AC12" s="51" t="s">
        <v>143</v>
      </c>
      <c r="AD12" s="21"/>
      <c r="AE12" s="21"/>
    </row>
    <row r="13" spans="1:31" ht="15">
      <c r="A13" s="154"/>
      <c r="B13" s="164"/>
      <c r="C13" s="57" t="s">
        <v>75</v>
      </c>
      <c r="D13" s="55">
        <v>21582</v>
      </c>
      <c r="E13" s="49">
        <v>7.2999999999999995E-2</v>
      </c>
      <c r="F13" s="48">
        <v>16156</v>
      </c>
      <c r="G13" s="51">
        <v>8.5999999999999993E-2</v>
      </c>
      <c r="H13" s="48">
        <v>15166</v>
      </c>
      <c r="I13" s="51">
        <v>8.8999999999999996E-2</v>
      </c>
      <c r="J13" s="48">
        <v>11864</v>
      </c>
      <c r="K13" s="51">
        <v>0.10299999999999999</v>
      </c>
      <c r="L13" s="48" t="s">
        <v>1088</v>
      </c>
      <c r="M13" s="51" t="s">
        <v>476</v>
      </c>
      <c r="N13" s="48" t="s">
        <v>228</v>
      </c>
      <c r="O13" s="51" t="s">
        <v>1099</v>
      </c>
      <c r="P13" s="48" t="s">
        <v>1106</v>
      </c>
      <c r="Q13" s="51" t="s">
        <v>756</v>
      </c>
      <c r="R13" s="48" t="s">
        <v>1110</v>
      </c>
      <c r="S13" s="49" t="s">
        <v>209</v>
      </c>
      <c r="T13" s="48" t="s">
        <v>1119</v>
      </c>
      <c r="U13" s="51" t="s">
        <v>199</v>
      </c>
      <c r="V13" s="48" t="s">
        <v>1127</v>
      </c>
      <c r="W13" s="51" t="s">
        <v>334</v>
      </c>
      <c r="X13" s="48">
        <v>3268</v>
      </c>
      <c r="Y13" s="51">
        <v>0.184</v>
      </c>
      <c r="Z13" s="48" t="s">
        <v>452</v>
      </c>
      <c r="AA13" s="51" t="s">
        <v>332</v>
      </c>
      <c r="AB13" s="48" t="s">
        <v>142</v>
      </c>
      <c r="AC13" s="51" t="s">
        <v>143</v>
      </c>
      <c r="AD13" s="21"/>
      <c r="AE13" s="21"/>
    </row>
    <row r="14" spans="1:31" ht="15">
      <c r="A14" s="154"/>
      <c r="B14" s="164"/>
      <c r="C14" s="57" t="s">
        <v>51</v>
      </c>
      <c r="D14" s="55">
        <v>15645</v>
      </c>
      <c r="E14" s="49">
        <v>9.5000000000000001E-2</v>
      </c>
      <c r="F14" s="48">
        <v>10213</v>
      </c>
      <c r="G14" s="51">
        <v>0.12</v>
      </c>
      <c r="H14" s="48">
        <v>9213</v>
      </c>
      <c r="I14" s="51">
        <v>0.126</v>
      </c>
      <c r="J14" s="48">
        <v>7714</v>
      </c>
      <c r="K14" s="51">
        <v>0.13900000000000001</v>
      </c>
      <c r="L14" s="48" t="s">
        <v>762</v>
      </c>
      <c r="M14" s="51" t="s">
        <v>697</v>
      </c>
      <c r="N14" s="48" t="s">
        <v>1100</v>
      </c>
      <c r="O14" s="51" t="s">
        <v>1101</v>
      </c>
      <c r="P14" s="48" t="s">
        <v>852</v>
      </c>
      <c r="Q14" s="51" t="s">
        <v>466</v>
      </c>
      <c r="R14" s="48" t="s">
        <v>1111</v>
      </c>
      <c r="S14" s="49" t="s">
        <v>398</v>
      </c>
      <c r="T14" s="48" t="s">
        <v>1120</v>
      </c>
      <c r="U14" s="51" t="s">
        <v>1121</v>
      </c>
      <c r="V14" s="48" t="s">
        <v>1028</v>
      </c>
      <c r="W14" s="51" t="s">
        <v>219</v>
      </c>
      <c r="X14" s="48">
        <v>2249</v>
      </c>
      <c r="Y14" s="51">
        <v>0.246</v>
      </c>
      <c r="Z14" s="48" t="s">
        <v>1138</v>
      </c>
      <c r="AA14" s="51" t="s">
        <v>1139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>
        <v>5174</v>
      </c>
      <c r="E15" s="49">
        <v>0.16</v>
      </c>
      <c r="F15" s="48">
        <v>3639</v>
      </c>
      <c r="G15" s="51">
        <v>0.191</v>
      </c>
      <c r="H15" s="48">
        <v>2907</v>
      </c>
      <c r="I15" s="51">
        <v>0.214</v>
      </c>
      <c r="J15" s="48">
        <v>2332</v>
      </c>
      <c r="K15" s="51">
        <v>0.24299999999999999</v>
      </c>
      <c r="L15" s="48" t="s">
        <v>997</v>
      </c>
      <c r="M15" s="51" t="s">
        <v>689</v>
      </c>
      <c r="N15" s="48" t="s">
        <v>843</v>
      </c>
      <c r="O15" s="51" t="s">
        <v>618</v>
      </c>
      <c r="P15" s="48" t="s">
        <v>479</v>
      </c>
      <c r="Q15" s="51" t="s">
        <v>130</v>
      </c>
      <c r="R15" s="48" t="s">
        <v>517</v>
      </c>
      <c r="S15" s="49" t="s">
        <v>1080</v>
      </c>
      <c r="T15" s="48" t="s">
        <v>887</v>
      </c>
      <c r="U15" s="51" t="s">
        <v>802</v>
      </c>
      <c r="V15" s="48" t="s">
        <v>1128</v>
      </c>
      <c r="W15" s="51" t="s">
        <v>128</v>
      </c>
      <c r="X15" s="48" t="s">
        <v>1132</v>
      </c>
      <c r="Y15" s="51" t="s">
        <v>715</v>
      </c>
      <c r="Z15" s="48" t="s">
        <v>362</v>
      </c>
      <c r="AA15" s="51" t="s">
        <v>933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150591</v>
      </c>
      <c r="E17" s="49">
        <v>1.4999999999999999E-2</v>
      </c>
      <c r="F17" s="48">
        <v>95592</v>
      </c>
      <c r="G17" s="51">
        <v>2.5999999999999999E-2</v>
      </c>
      <c r="H17" s="48">
        <v>93127</v>
      </c>
      <c r="I17" s="51">
        <v>2.7E-2</v>
      </c>
      <c r="J17" s="48">
        <v>64455</v>
      </c>
      <c r="K17" s="51">
        <v>3.5999999999999997E-2</v>
      </c>
      <c r="L17" s="48">
        <v>8421</v>
      </c>
      <c r="M17" s="51">
        <v>0.115</v>
      </c>
      <c r="N17" s="48">
        <v>8215</v>
      </c>
      <c r="O17" s="51">
        <v>0.115</v>
      </c>
      <c r="P17" s="48">
        <v>12035</v>
      </c>
      <c r="Q17" s="51">
        <v>9.4E-2</v>
      </c>
      <c r="R17" s="48">
        <v>2466</v>
      </c>
      <c r="S17" s="49">
        <v>0.221</v>
      </c>
      <c r="T17" s="48">
        <v>8107</v>
      </c>
      <c r="U17" s="51">
        <v>0.122</v>
      </c>
      <c r="V17" s="48">
        <v>6983</v>
      </c>
      <c r="W17" s="51">
        <v>0.123</v>
      </c>
      <c r="X17" s="48">
        <v>38507</v>
      </c>
      <c r="Y17" s="51">
        <v>0.05</v>
      </c>
      <c r="Z17" s="48" t="s">
        <v>1136</v>
      </c>
      <c r="AA17" s="51" t="s">
        <v>848</v>
      </c>
      <c r="AB17" s="48" t="s">
        <v>142</v>
      </c>
      <c r="AC17" s="51" t="s">
        <v>143</v>
      </c>
      <c r="AD17" s="21"/>
      <c r="AE17" s="21"/>
    </row>
    <row r="18" spans="1:31" ht="15">
      <c r="A18" s="154"/>
      <c r="B18" s="161"/>
      <c r="C18" s="57" t="s">
        <v>77</v>
      </c>
      <c r="D18" s="55">
        <v>18273</v>
      </c>
      <c r="E18" s="49">
        <v>7.5999999999999998E-2</v>
      </c>
      <c r="F18" s="48">
        <v>11801</v>
      </c>
      <c r="G18" s="51">
        <v>9.6000000000000002E-2</v>
      </c>
      <c r="H18" s="48">
        <v>11149</v>
      </c>
      <c r="I18" s="51">
        <v>9.9000000000000005E-2</v>
      </c>
      <c r="J18" s="48">
        <v>7061</v>
      </c>
      <c r="K18" s="51">
        <v>0.127</v>
      </c>
      <c r="L18" s="48" t="s">
        <v>453</v>
      </c>
      <c r="M18" s="51" t="s">
        <v>535</v>
      </c>
      <c r="N18" s="48" t="s">
        <v>1096</v>
      </c>
      <c r="O18" s="51" t="s">
        <v>274</v>
      </c>
      <c r="P18" s="48">
        <v>1708</v>
      </c>
      <c r="Q18" s="51">
        <v>0.25600000000000001</v>
      </c>
      <c r="R18" s="48" t="s">
        <v>1109</v>
      </c>
      <c r="S18" s="49" t="s">
        <v>95</v>
      </c>
      <c r="T18" s="48" t="s">
        <v>233</v>
      </c>
      <c r="U18" s="51" t="s">
        <v>184</v>
      </c>
      <c r="V18" s="48" t="s">
        <v>1124</v>
      </c>
      <c r="W18" s="51" t="s">
        <v>975</v>
      </c>
      <c r="X18" s="48">
        <v>4578</v>
      </c>
      <c r="Y18" s="51">
        <v>0.158</v>
      </c>
      <c r="Z18" s="48" t="s">
        <v>1137</v>
      </c>
      <c r="AA18" s="51" t="s">
        <v>151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33839</v>
      </c>
      <c r="E19" s="49">
        <v>5.8000000000000003E-2</v>
      </c>
      <c r="F19" s="48">
        <v>23531</v>
      </c>
      <c r="G19" s="51">
        <v>7.2999999999999995E-2</v>
      </c>
      <c r="H19" s="48">
        <v>21261</v>
      </c>
      <c r="I19" s="51">
        <v>7.6999999999999999E-2</v>
      </c>
      <c r="J19" s="48">
        <v>16918</v>
      </c>
      <c r="K19" s="51">
        <v>8.7999999999999995E-2</v>
      </c>
      <c r="L19" s="48" t="s">
        <v>1085</v>
      </c>
      <c r="M19" s="51" t="s">
        <v>329</v>
      </c>
      <c r="N19" s="48">
        <v>1634</v>
      </c>
      <c r="O19" s="51">
        <v>0.27600000000000002</v>
      </c>
      <c r="P19" s="48">
        <v>1611</v>
      </c>
      <c r="Q19" s="51">
        <v>0.27100000000000002</v>
      </c>
      <c r="R19" s="48">
        <v>2270</v>
      </c>
      <c r="S19" s="49">
        <v>0.24399999999999999</v>
      </c>
      <c r="T19" s="48" t="s">
        <v>1114</v>
      </c>
      <c r="U19" s="51" t="s">
        <v>166</v>
      </c>
      <c r="V19" s="48">
        <v>3179</v>
      </c>
      <c r="W19" s="51">
        <v>0.19700000000000001</v>
      </c>
      <c r="X19" s="48">
        <v>5345</v>
      </c>
      <c r="Y19" s="51">
        <v>0.14899999999999999</v>
      </c>
      <c r="Z19" s="48" t="s">
        <v>687</v>
      </c>
      <c r="AA19" s="51" t="s">
        <v>1083</v>
      </c>
      <c r="AB19" s="48" t="s">
        <v>142</v>
      </c>
      <c r="AC19" s="51" t="s">
        <v>143</v>
      </c>
      <c r="AD19" s="21"/>
      <c r="AE19" s="21"/>
    </row>
    <row r="20" spans="1:31" ht="15">
      <c r="A20" s="154"/>
      <c r="B20" s="161"/>
      <c r="C20" s="57" t="s">
        <v>79</v>
      </c>
      <c r="D20" s="55">
        <v>7532</v>
      </c>
      <c r="E20" s="49">
        <v>0.13600000000000001</v>
      </c>
      <c r="F20" s="48">
        <v>5866</v>
      </c>
      <c r="G20" s="51">
        <v>0.153</v>
      </c>
      <c r="H20" s="48">
        <v>5451</v>
      </c>
      <c r="I20" s="51">
        <v>0.159</v>
      </c>
      <c r="J20" s="48">
        <v>4478</v>
      </c>
      <c r="K20" s="51">
        <v>0.17799999999999999</v>
      </c>
      <c r="L20" s="48" t="s">
        <v>771</v>
      </c>
      <c r="M20" s="51" t="s">
        <v>1086</v>
      </c>
      <c r="N20" s="48" t="s">
        <v>1097</v>
      </c>
      <c r="O20" s="51" t="s">
        <v>1098</v>
      </c>
      <c r="P20" s="48" t="s">
        <v>905</v>
      </c>
      <c r="Q20" s="51" t="s">
        <v>155</v>
      </c>
      <c r="R20" s="48" t="s">
        <v>833</v>
      </c>
      <c r="S20" s="49" t="s">
        <v>1038</v>
      </c>
      <c r="T20" s="48" t="s">
        <v>1115</v>
      </c>
      <c r="U20" s="51" t="s">
        <v>1116</v>
      </c>
      <c r="V20" s="48" t="s">
        <v>1125</v>
      </c>
      <c r="W20" s="51" t="s">
        <v>1126</v>
      </c>
      <c r="X20" s="48" t="s">
        <v>552</v>
      </c>
      <c r="Y20" s="51" t="s">
        <v>1131</v>
      </c>
      <c r="Z20" s="48" t="s">
        <v>1123</v>
      </c>
      <c r="AA20" s="51" t="s">
        <v>353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415</v>
      </c>
      <c r="E21" s="49" t="s">
        <v>232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8132</v>
      </c>
      <c r="E22" s="49">
        <v>0.11899999999999999</v>
      </c>
      <c r="F22" s="48">
        <v>5150</v>
      </c>
      <c r="G22" s="51">
        <v>0.15</v>
      </c>
      <c r="H22" s="48">
        <v>5018</v>
      </c>
      <c r="I22" s="51">
        <v>0.152</v>
      </c>
      <c r="J22" s="48">
        <v>3591</v>
      </c>
      <c r="K22" s="51">
        <v>0.182</v>
      </c>
      <c r="L22" s="48" t="s">
        <v>1087</v>
      </c>
      <c r="M22" s="51" t="s">
        <v>363</v>
      </c>
      <c r="N22" s="48" t="s">
        <v>727</v>
      </c>
      <c r="O22" s="51" t="s">
        <v>447</v>
      </c>
      <c r="P22" s="48" t="s">
        <v>1105</v>
      </c>
      <c r="Q22" s="51" t="s">
        <v>649</v>
      </c>
      <c r="R22" s="48" t="s">
        <v>142</v>
      </c>
      <c r="S22" s="49" t="s">
        <v>143</v>
      </c>
      <c r="T22" s="48" t="s">
        <v>1117</v>
      </c>
      <c r="U22" s="51" t="s">
        <v>1118</v>
      </c>
      <c r="V22" s="48" t="s">
        <v>770</v>
      </c>
      <c r="W22" s="51" t="s">
        <v>179</v>
      </c>
      <c r="X22" s="48">
        <v>2418</v>
      </c>
      <c r="Y22" s="51">
        <v>0.219</v>
      </c>
      <c r="Z22" s="48" t="s">
        <v>142</v>
      </c>
      <c r="AA22" s="51" t="s">
        <v>143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12186</v>
      </c>
      <c r="E23" s="49">
        <v>9.6000000000000002E-2</v>
      </c>
      <c r="F23" s="48">
        <v>12186</v>
      </c>
      <c r="G23" s="51">
        <v>9.6000000000000002E-2</v>
      </c>
      <c r="H23" s="48">
        <v>12186</v>
      </c>
      <c r="I23" s="51">
        <v>9.6000000000000002E-2</v>
      </c>
      <c r="J23" s="48">
        <v>10823</v>
      </c>
      <c r="K23" s="51">
        <v>0.10199999999999999</v>
      </c>
      <c r="L23" s="48" t="s">
        <v>102</v>
      </c>
      <c r="M23" s="51" t="s">
        <v>610</v>
      </c>
      <c r="N23" s="48" t="s">
        <v>1091</v>
      </c>
      <c r="O23" s="51" t="s">
        <v>662</v>
      </c>
      <c r="P23" s="48" t="s">
        <v>391</v>
      </c>
      <c r="Q23" s="51" t="s">
        <v>466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24921</v>
      </c>
      <c r="E24" s="49">
        <v>6.5000000000000002E-2</v>
      </c>
      <c r="F24" s="48">
        <v>24921</v>
      </c>
      <c r="G24" s="51">
        <v>6.5000000000000002E-2</v>
      </c>
      <c r="H24" s="48">
        <v>24921</v>
      </c>
      <c r="I24" s="51">
        <v>6.5000000000000002E-2</v>
      </c>
      <c r="J24" s="48">
        <v>17019</v>
      </c>
      <c r="K24" s="51">
        <v>8.1000000000000003E-2</v>
      </c>
      <c r="L24" s="48">
        <v>2426</v>
      </c>
      <c r="M24" s="51">
        <v>0.218</v>
      </c>
      <c r="N24" s="48">
        <v>2167</v>
      </c>
      <c r="O24" s="51">
        <v>0.22700000000000001</v>
      </c>
      <c r="P24" s="48">
        <v>3310</v>
      </c>
      <c r="Q24" s="51">
        <v>0.184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26722</v>
      </c>
      <c r="E25" s="49">
        <v>6.3E-2</v>
      </c>
      <c r="F25" s="48">
        <v>26722</v>
      </c>
      <c r="G25" s="51">
        <v>6.3E-2</v>
      </c>
      <c r="H25" s="48">
        <v>26722</v>
      </c>
      <c r="I25" s="51">
        <v>6.3E-2</v>
      </c>
      <c r="J25" s="48">
        <v>18445</v>
      </c>
      <c r="K25" s="51">
        <v>7.8E-2</v>
      </c>
      <c r="L25" s="48">
        <v>2840</v>
      </c>
      <c r="M25" s="51">
        <v>0.20200000000000001</v>
      </c>
      <c r="N25" s="48">
        <v>2627</v>
      </c>
      <c r="O25" s="51">
        <v>0.20599999999999999</v>
      </c>
      <c r="P25" s="48">
        <v>2810</v>
      </c>
      <c r="Q25" s="51">
        <v>0.19800000000000001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12549</v>
      </c>
      <c r="E26" s="49">
        <v>9.4E-2</v>
      </c>
      <c r="F26" s="48">
        <v>12549</v>
      </c>
      <c r="G26" s="51">
        <v>9.4E-2</v>
      </c>
      <c r="H26" s="48">
        <v>12549</v>
      </c>
      <c r="I26" s="51">
        <v>9.4E-2</v>
      </c>
      <c r="J26" s="48">
        <v>6820</v>
      </c>
      <c r="K26" s="51">
        <v>0.13100000000000001</v>
      </c>
      <c r="L26" s="48" t="s">
        <v>740</v>
      </c>
      <c r="M26" s="51" t="s">
        <v>741</v>
      </c>
      <c r="N26" s="48">
        <v>1829</v>
      </c>
      <c r="O26" s="51">
        <v>0.248</v>
      </c>
      <c r="P26" s="48">
        <v>2426</v>
      </c>
      <c r="Q26" s="51">
        <v>0.214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17891</v>
      </c>
      <c r="E27" s="49">
        <v>7.8E-2</v>
      </c>
      <c r="F27" s="48">
        <v>17891</v>
      </c>
      <c r="G27" s="51">
        <v>7.8E-2</v>
      </c>
      <c r="H27" s="48">
        <v>17891</v>
      </c>
      <c r="I27" s="51">
        <v>7.8E-2</v>
      </c>
      <c r="J27" s="48">
        <v>9955</v>
      </c>
      <c r="K27" s="51">
        <v>0.109</v>
      </c>
      <c r="L27" s="48">
        <v>2199</v>
      </c>
      <c r="M27" s="51">
        <v>0.23</v>
      </c>
      <c r="N27" s="48">
        <v>2353</v>
      </c>
      <c r="O27" s="51">
        <v>0.221</v>
      </c>
      <c r="P27" s="48">
        <v>3385</v>
      </c>
      <c r="Q27" s="51">
        <v>0.182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2417</v>
      </c>
      <c r="E28" s="49">
        <v>0.22500000000000001</v>
      </c>
      <c r="F28" s="48">
        <v>2417</v>
      </c>
      <c r="G28" s="51">
        <v>0.22500000000000001</v>
      </c>
      <c r="H28" s="48">
        <v>2417</v>
      </c>
      <c r="I28" s="51">
        <v>0.22500000000000001</v>
      </c>
      <c r="J28" s="48">
        <v>2145</v>
      </c>
      <c r="K28" s="51">
        <v>0.24</v>
      </c>
      <c r="L28" s="48" t="s">
        <v>142</v>
      </c>
      <c r="M28" s="51" t="s">
        <v>143</v>
      </c>
      <c r="N28" s="48" t="s">
        <v>142</v>
      </c>
      <c r="O28" s="51" t="s">
        <v>143</v>
      </c>
      <c r="P28" s="48" t="s">
        <v>142</v>
      </c>
      <c r="Q28" s="51" t="s">
        <v>143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19077</v>
      </c>
      <c r="E29" s="49">
        <v>7.9000000000000001E-2</v>
      </c>
      <c r="F29" s="48">
        <v>19077</v>
      </c>
      <c r="G29" s="51">
        <v>7.9000000000000001E-2</v>
      </c>
      <c r="H29" s="48">
        <v>19077</v>
      </c>
      <c r="I29" s="51">
        <v>7.9000000000000001E-2</v>
      </c>
      <c r="J29" s="48">
        <v>17580</v>
      </c>
      <c r="K29" s="51">
        <v>8.3000000000000004E-2</v>
      </c>
      <c r="L29" s="48" t="s">
        <v>611</v>
      </c>
      <c r="M29" s="51" t="s">
        <v>103</v>
      </c>
      <c r="N29" s="48" t="s">
        <v>1092</v>
      </c>
      <c r="O29" s="51" t="s">
        <v>276</v>
      </c>
      <c r="P29" s="48" t="s">
        <v>909</v>
      </c>
      <c r="Q29" s="51" t="s">
        <v>1103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6553</v>
      </c>
      <c r="E30" s="49">
        <v>0.13800000000000001</v>
      </c>
      <c r="F30" s="48">
        <v>6553</v>
      </c>
      <c r="G30" s="51">
        <v>0.13800000000000001</v>
      </c>
      <c r="H30" s="48">
        <v>6553</v>
      </c>
      <c r="I30" s="51">
        <v>0.13800000000000001</v>
      </c>
      <c r="J30" s="48">
        <v>5754</v>
      </c>
      <c r="K30" s="51">
        <v>0.14899999999999999</v>
      </c>
      <c r="L30" s="48" t="s">
        <v>526</v>
      </c>
      <c r="M30" s="51" t="s">
        <v>1082</v>
      </c>
      <c r="N30" s="48" t="s">
        <v>1093</v>
      </c>
      <c r="O30" s="51" t="s">
        <v>155</v>
      </c>
      <c r="P30" s="48" t="s">
        <v>260</v>
      </c>
      <c r="Q30" s="51" t="s">
        <v>251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7590</v>
      </c>
      <c r="E31" s="49">
        <v>0.127</v>
      </c>
      <c r="F31" s="48">
        <v>7590</v>
      </c>
      <c r="G31" s="51">
        <v>0.127</v>
      </c>
      <c r="H31" s="48">
        <v>7590</v>
      </c>
      <c r="I31" s="51">
        <v>0.127</v>
      </c>
      <c r="J31" s="48">
        <v>4291</v>
      </c>
      <c r="K31" s="51">
        <v>0.17199999999999999</v>
      </c>
      <c r="L31" s="48" t="s">
        <v>720</v>
      </c>
      <c r="M31" s="51" t="s">
        <v>1083</v>
      </c>
      <c r="N31" s="48" t="s">
        <v>1094</v>
      </c>
      <c r="O31" s="51" t="s">
        <v>809</v>
      </c>
      <c r="P31" s="48">
        <v>1900</v>
      </c>
      <c r="Q31" s="51">
        <v>0.245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82333</v>
      </c>
      <c r="E32" s="49">
        <v>0.03</v>
      </c>
      <c r="F32" s="48">
        <v>5972</v>
      </c>
      <c r="G32" s="51">
        <v>0.14499999999999999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5972</v>
      </c>
      <c r="S32" s="49">
        <v>0.14499999999999999</v>
      </c>
      <c r="T32" s="48">
        <v>11066</v>
      </c>
      <c r="U32" s="51">
        <v>0.107</v>
      </c>
      <c r="V32" s="48">
        <v>11603</v>
      </c>
      <c r="W32" s="51">
        <v>9.7000000000000003E-2</v>
      </c>
      <c r="X32" s="48">
        <v>51087</v>
      </c>
      <c r="Y32" s="51">
        <v>4.2000000000000003E-2</v>
      </c>
      <c r="Z32" s="48">
        <v>2605</v>
      </c>
      <c r="AA32" s="51">
        <v>0.222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6373</v>
      </c>
      <c r="E33" s="49">
        <v>0.13900000000000001</v>
      </c>
      <c r="F33" s="48">
        <v>6217</v>
      </c>
      <c r="G33" s="51">
        <v>0.14099999999999999</v>
      </c>
      <c r="H33" s="48">
        <v>6217</v>
      </c>
      <c r="I33" s="51">
        <v>0.14099999999999999</v>
      </c>
      <c r="J33" s="48">
        <v>3790</v>
      </c>
      <c r="K33" s="51">
        <v>0.185</v>
      </c>
      <c r="L33" s="48" t="s">
        <v>417</v>
      </c>
      <c r="M33" s="51" t="s">
        <v>1084</v>
      </c>
      <c r="N33" s="48" t="s">
        <v>1095</v>
      </c>
      <c r="O33" s="51" t="s">
        <v>1080</v>
      </c>
      <c r="P33" s="48" t="s">
        <v>1104</v>
      </c>
      <c r="Q33" s="51" t="s">
        <v>585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142</v>
      </c>
      <c r="AC33" s="51" t="s">
        <v>143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54343</v>
      </c>
      <c r="E34" s="49">
        <v>4.2000000000000003E-2</v>
      </c>
      <c r="F34" s="48">
        <v>23916</v>
      </c>
      <c r="G34" s="51">
        <v>6.9000000000000006E-2</v>
      </c>
      <c r="H34" s="48">
        <v>21730</v>
      </c>
      <c r="I34" s="51">
        <v>7.2999999999999995E-2</v>
      </c>
      <c r="J34" s="48">
        <v>15687</v>
      </c>
      <c r="K34" s="51">
        <v>8.7999999999999995E-2</v>
      </c>
      <c r="L34" s="48" t="s">
        <v>1081</v>
      </c>
      <c r="M34" s="51" t="s">
        <v>568</v>
      </c>
      <c r="N34" s="48">
        <v>1836</v>
      </c>
      <c r="O34" s="51">
        <v>0.254</v>
      </c>
      <c r="P34" s="48">
        <v>2898</v>
      </c>
      <c r="Q34" s="51">
        <v>0.19800000000000001</v>
      </c>
      <c r="R34" s="48">
        <v>2186</v>
      </c>
      <c r="S34" s="49">
        <v>0.247</v>
      </c>
      <c r="T34" s="48">
        <v>6753</v>
      </c>
      <c r="U34" s="51">
        <v>0.13800000000000001</v>
      </c>
      <c r="V34" s="48">
        <v>4223</v>
      </c>
      <c r="W34" s="51">
        <v>0.16600000000000001</v>
      </c>
      <c r="X34" s="48">
        <v>18253</v>
      </c>
      <c r="Y34" s="51">
        <v>7.8E-2</v>
      </c>
      <c r="Z34" s="48" t="s">
        <v>745</v>
      </c>
      <c r="AA34" s="51" t="s">
        <v>696</v>
      </c>
      <c r="AB34" s="48" t="s">
        <v>142</v>
      </c>
      <c r="AC34" s="51" t="s">
        <v>143</v>
      </c>
      <c r="AD34" s="21"/>
      <c r="AE34" s="21"/>
    </row>
    <row r="35" spans="1:31" ht="15">
      <c r="A35" s="154"/>
      <c r="B35" s="154"/>
      <c r="C35" s="23" t="s">
        <v>69</v>
      </c>
      <c r="D35" s="55">
        <v>115095</v>
      </c>
      <c r="E35" s="49">
        <v>2.1999999999999999E-2</v>
      </c>
      <c r="F35" s="48">
        <v>77913</v>
      </c>
      <c r="G35" s="51">
        <v>3.2000000000000001E-2</v>
      </c>
      <c r="H35" s="48">
        <v>74953</v>
      </c>
      <c r="I35" s="51">
        <v>3.3000000000000002E-2</v>
      </c>
      <c r="J35" s="48">
        <v>51091</v>
      </c>
      <c r="K35" s="51">
        <v>4.2999999999999997E-2</v>
      </c>
      <c r="L35" s="48">
        <v>6552</v>
      </c>
      <c r="M35" s="51">
        <v>0.13200000000000001</v>
      </c>
      <c r="N35" s="48">
        <v>6668</v>
      </c>
      <c r="O35" s="51">
        <v>0.129</v>
      </c>
      <c r="P35" s="48">
        <v>10642</v>
      </c>
      <c r="Q35" s="51">
        <v>0.1</v>
      </c>
      <c r="R35" s="48">
        <v>2960</v>
      </c>
      <c r="S35" s="49">
        <v>0.20399999999999999</v>
      </c>
      <c r="T35" s="48">
        <v>3381</v>
      </c>
      <c r="U35" s="51">
        <v>0.19600000000000001</v>
      </c>
      <c r="V35" s="48">
        <v>6130</v>
      </c>
      <c r="W35" s="51">
        <v>0.13300000000000001</v>
      </c>
      <c r="X35" s="48">
        <v>26443</v>
      </c>
      <c r="Y35" s="51">
        <v>6.2E-2</v>
      </c>
      <c r="Z35" s="48" t="s">
        <v>1134</v>
      </c>
      <c r="AA35" s="51" t="s">
        <v>383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45990</v>
      </c>
      <c r="E36" s="49">
        <v>4.4999999999999998E-2</v>
      </c>
      <c r="F36" s="48">
        <v>38709</v>
      </c>
      <c r="G36" s="51">
        <v>0.05</v>
      </c>
      <c r="H36" s="48">
        <v>38060</v>
      </c>
      <c r="I36" s="51">
        <v>5.0999999999999997E-2</v>
      </c>
      <c r="J36" s="48">
        <v>28733</v>
      </c>
      <c r="K36" s="51">
        <v>0.06</v>
      </c>
      <c r="L36" s="48">
        <v>3194</v>
      </c>
      <c r="M36" s="51">
        <v>0.189</v>
      </c>
      <c r="N36" s="48">
        <v>3228</v>
      </c>
      <c r="O36" s="51">
        <v>0.186</v>
      </c>
      <c r="P36" s="48">
        <v>2905</v>
      </c>
      <c r="Q36" s="51">
        <v>0.19600000000000001</v>
      </c>
      <c r="R36" s="48" t="s">
        <v>1108</v>
      </c>
      <c r="S36" s="49" t="s">
        <v>184</v>
      </c>
      <c r="T36" s="48" t="s">
        <v>1113</v>
      </c>
      <c r="U36" s="51" t="s">
        <v>229</v>
      </c>
      <c r="V36" s="48" t="s">
        <v>1122</v>
      </c>
      <c r="W36" s="51" t="s">
        <v>454</v>
      </c>
      <c r="X36" s="48">
        <v>5108</v>
      </c>
      <c r="Y36" s="51">
        <v>0.14699999999999999</v>
      </c>
      <c r="Z36" s="48" t="s">
        <v>733</v>
      </c>
      <c r="AA36" s="51" t="s">
        <v>151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>
        <v>3184</v>
      </c>
      <c r="E37" s="49">
        <v>0.20100000000000001</v>
      </c>
      <c r="F37" s="48" t="s">
        <v>1075</v>
      </c>
      <c r="G37" s="51" t="s">
        <v>568</v>
      </c>
      <c r="H37" s="48" t="s">
        <v>1076</v>
      </c>
      <c r="I37" s="51" t="s">
        <v>121</v>
      </c>
      <c r="J37" s="48" t="s">
        <v>745</v>
      </c>
      <c r="K37" s="51" t="s">
        <v>649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142</v>
      </c>
      <c r="Q37" s="51" t="s">
        <v>143</v>
      </c>
      <c r="R37" s="48" t="s">
        <v>777</v>
      </c>
      <c r="S37" s="49" t="s">
        <v>715</v>
      </c>
      <c r="T37" s="48" t="s">
        <v>142</v>
      </c>
      <c r="U37" s="51" t="s">
        <v>143</v>
      </c>
      <c r="V37" s="48" t="s">
        <v>1123</v>
      </c>
      <c r="W37" s="51" t="s">
        <v>483</v>
      </c>
      <c r="X37" s="48" t="s">
        <v>1130</v>
      </c>
      <c r="Y37" s="51" t="s">
        <v>97</v>
      </c>
      <c r="Z37" s="48" t="s">
        <v>142</v>
      </c>
      <c r="AA37" s="51" t="s">
        <v>143</v>
      </c>
      <c r="AB37" s="48" t="s">
        <v>142</v>
      </c>
      <c r="AC37" s="51" t="s">
        <v>143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16</v>
      </c>
      <c r="B5" s="162" t="s">
        <v>1</v>
      </c>
      <c r="C5" s="163"/>
      <c r="D5" s="54">
        <v>159333</v>
      </c>
      <c r="E5" s="47">
        <v>5.0000000000000001E-3</v>
      </c>
      <c r="F5" s="46">
        <v>96257</v>
      </c>
      <c r="G5" s="50">
        <v>2.4E-2</v>
      </c>
      <c r="H5" s="46">
        <v>89923</v>
      </c>
      <c r="I5" s="50">
        <v>2.5999999999999999E-2</v>
      </c>
      <c r="J5" s="46">
        <v>58860</v>
      </c>
      <c r="K5" s="50">
        <v>3.7999999999999999E-2</v>
      </c>
      <c r="L5" s="46">
        <v>10250</v>
      </c>
      <c r="M5" s="50">
        <v>0.106</v>
      </c>
      <c r="N5" s="46">
        <v>10008</v>
      </c>
      <c r="O5" s="50">
        <v>0.109</v>
      </c>
      <c r="P5" s="46">
        <v>10805</v>
      </c>
      <c r="Q5" s="50">
        <v>0.105</v>
      </c>
      <c r="R5" s="46">
        <v>6334</v>
      </c>
      <c r="S5" s="47">
        <v>0.14499999999999999</v>
      </c>
      <c r="T5" s="46">
        <v>10404</v>
      </c>
      <c r="U5" s="50">
        <v>0.113</v>
      </c>
      <c r="V5" s="46">
        <v>6338</v>
      </c>
      <c r="W5" s="50">
        <v>0.14099999999999999</v>
      </c>
      <c r="X5" s="46">
        <v>42981</v>
      </c>
      <c r="Y5" s="50">
        <v>4.7E-2</v>
      </c>
      <c r="Z5" s="46">
        <v>2744</v>
      </c>
      <c r="AA5" s="50">
        <v>0.216</v>
      </c>
      <c r="AB5" s="46" t="s">
        <v>156</v>
      </c>
      <c r="AC5" s="50" t="s">
        <v>157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76051</v>
      </c>
      <c r="E6" s="49">
        <v>3.1E-2</v>
      </c>
      <c r="F6" s="48">
        <v>50113</v>
      </c>
      <c r="G6" s="51">
        <v>4.3999999999999997E-2</v>
      </c>
      <c r="H6" s="48">
        <v>46494</v>
      </c>
      <c r="I6" s="51">
        <v>4.5999999999999999E-2</v>
      </c>
      <c r="J6" s="48">
        <v>37402</v>
      </c>
      <c r="K6" s="51">
        <v>5.2999999999999999E-2</v>
      </c>
      <c r="L6" s="48">
        <v>3409</v>
      </c>
      <c r="M6" s="51">
        <v>0.191</v>
      </c>
      <c r="N6" s="48">
        <v>2775</v>
      </c>
      <c r="O6" s="51">
        <v>0.219</v>
      </c>
      <c r="P6" s="48">
        <v>2909</v>
      </c>
      <c r="Q6" s="51">
        <v>0.21</v>
      </c>
      <c r="R6" s="48">
        <v>3619</v>
      </c>
      <c r="S6" s="49">
        <v>0.19700000000000001</v>
      </c>
      <c r="T6" s="48">
        <v>5049</v>
      </c>
      <c r="U6" s="51">
        <v>0.158</v>
      </c>
      <c r="V6" s="48" t="s">
        <v>928</v>
      </c>
      <c r="W6" s="51" t="s">
        <v>1183</v>
      </c>
      <c r="X6" s="48">
        <v>18574</v>
      </c>
      <c r="Y6" s="51">
        <v>7.8E-2</v>
      </c>
      <c r="Z6" s="48" t="s">
        <v>1151</v>
      </c>
      <c r="AA6" s="51" t="s">
        <v>460</v>
      </c>
      <c r="AB6" s="48" t="s">
        <v>932</v>
      </c>
      <c r="AC6" s="51" t="s">
        <v>860</v>
      </c>
      <c r="AD6" s="21"/>
      <c r="AE6" s="21"/>
    </row>
    <row r="7" spans="1:31" ht="15">
      <c r="A7" s="154"/>
      <c r="B7" s="164"/>
      <c r="C7" s="57" t="s">
        <v>46</v>
      </c>
      <c r="D7" s="55">
        <v>83282</v>
      </c>
      <c r="E7" s="49">
        <v>2.7E-2</v>
      </c>
      <c r="F7" s="48">
        <v>46144</v>
      </c>
      <c r="G7" s="51">
        <v>4.3999999999999997E-2</v>
      </c>
      <c r="H7" s="48">
        <v>43429</v>
      </c>
      <c r="I7" s="51">
        <v>4.5999999999999999E-2</v>
      </c>
      <c r="J7" s="48">
        <v>21459</v>
      </c>
      <c r="K7" s="51">
        <v>7.1999999999999995E-2</v>
      </c>
      <c r="L7" s="48">
        <v>6841</v>
      </c>
      <c r="M7" s="51">
        <v>0.13100000000000001</v>
      </c>
      <c r="N7" s="48">
        <v>7233</v>
      </c>
      <c r="O7" s="51">
        <v>0.128</v>
      </c>
      <c r="P7" s="48">
        <v>7896</v>
      </c>
      <c r="Q7" s="51">
        <v>0.124</v>
      </c>
      <c r="R7" s="48">
        <v>2716</v>
      </c>
      <c r="S7" s="49">
        <v>0.218</v>
      </c>
      <c r="T7" s="48">
        <v>5355</v>
      </c>
      <c r="U7" s="51">
        <v>0.16700000000000001</v>
      </c>
      <c r="V7" s="48">
        <v>5815</v>
      </c>
      <c r="W7" s="51">
        <v>0.14699999999999999</v>
      </c>
      <c r="X7" s="48">
        <v>24407</v>
      </c>
      <c r="Y7" s="51">
        <v>6.7000000000000004E-2</v>
      </c>
      <c r="Z7" s="48" t="s">
        <v>1195</v>
      </c>
      <c r="AA7" s="51" t="s">
        <v>589</v>
      </c>
      <c r="AB7" s="48" t="s">
        <v>433</v>
      </c>
      <c r="AC7" s="51" t="s">
        <v>1204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17808</v>
      </c>
      <c r="E8" s="49">
        <v>8.5999999999999993E-2</v>
      </c>
      <c r="F8" s="48">
        <v>8604</v>
      </c>
      <c r="G8" s="51">
        <v>0.128</v>
      </c>
      <c r="H8" s="48">
        <v>7762</v>
      </c>
      <c r="I8" s="51">
        <v>0.13600000000000001</v>
      </c>
      <c r="J8" s="48">
        <v>5303</v>
      </c>
      <c r="K8" s="51">
        <v>0.16500000000000001</v>
      </c>
      <c r="L8" s="48" t="s">
        <v>656</v>
      </c>
      <c r="M8" s="51" t="s">
        <v>1148</v>
      </c>
      <c r="N8" s="48" t="s">
        <v>1160</v>
      </c>
      <c r="O8" s="51" t="s">
        <v>1161</v>
      </c>
      <c r="P8" s="48" t="s">
        <v>1171</v>
      </c>
      <c r="Q8" s="51" t="s">
        <v>464</v>
      </c>
      <c r="R8" s="48" t="s">
        <v>484</v>
      </c>
      <c r="S8" s="49" t="s">
        <v>240</v>
      </c>
      <c r="T8" s="48">
        <v>8263</v>
      </c>
      <c r="U8" s="51">
        <v>0.129</v>
      </c>
      <c r="V8" s="48" t="s">
        <v>482</v>
      </c>
      <c r="W8" s="51" t="s">
        <v>245</v>
      </c>
      <c r="X8" s="48" t="s">
        <v>142</v>
      </c>
      <c r="Y8" s="51" t="s">
        <v>143</v>
      </c>
      <c r="Z8" s="48" t="s">
        <v>738</v>
      </c>
      <c r="AA8" s="51" t="s">
        <v>326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55708</v>
      </c>
      <c r="E9" s="49">
        <v>4.1000000000000002E-2</v>
      </c>
      <c r="F9" s="48">
        <v>48387</v>
      </c>
      <c r="G9" s="51">
        <v>4.4999999999999998E-2</v>
      </c>
      <c r="H9" s="48">
        <v>44809</v>
      </c>
      <c r="I9" s="51">
        <v>4.8000000000000001E-2</v>
      </c>
      <c r="J9" s="48">
        <v>31142</v>
      </c>
      <c r="K9" s="51">
        <v>6.0999999999999999E-2</v>
      </c>
      <c r="L9" s="48">
        <v>4815</v>
      </c>
      <c r="M9" s="51">
        <v>0.16</v>
      </c>
      <c r="N9" s="48">
        <v>4840</v>
      </c>
      <c r="O9" s="51">
        <v>0.16300000000000001</v>
      </c>
      <c r="P9" s="48">
        <v>4013</v>
      </c>
      <c r="Q9" s="51">
        <v>0.17899999999999999</v>
      </c>
      <c r="R9" s="48">
        <v>3578</v>
      </c>
      <c r="S9" s="49">
        <v>0.2</v>
      </c>
      <c r="T9" s="48" t="s">
        <v>1180</v>
      </c>
      <c r="U9" s="51" t="s">
        <v>299</v>
      </c>
      <c r="V9" s="48">
        <v>3023</v>
      </c>
      <c r="W9" s="51">
        <v>0.21199999999999999</v>
      </c>
      <c r="X9" s="48" t="s">
        <v>1189</v>
      </c>
      <c r="Y9" s="51" t="s">
        <v>168</v>
      </c>
      <c r="Z9" s="48" t="s">
        <v>724</v>
      </c>
      <c r="AA9" s="51" t="s">
        <v>1190</v>
      </c>
      <c r="AB9" s="48" t="s">
        <v>364</v>
      </c>
      <c r="AC9" s="51" t="s">
        <v>1158</v>
      </c>
      <c r="AD9" s="21"/>
      <c r="AE9" s="21"/>
    </row>
    <row r="10" spans="1:31" ht="15">
      <c r="A10" s="154"/>
      <c r="B10" s="164"/>
      <c r="C10" s="57" t="s">
        <v>74</v>
      </c>
      <c r="D10" s="55">
        <v>49744</v>
      </c>
      <c r="E10" s="49">
        <v>0.04</v>
      </c>
      <c r="F10" s="48">
        <v>36910</v>
      </c>
      <c r="G10" s="51">
        <v>0.05</v>
      </c>
      <c r="H10" s="48">
        <v>34996</v>
      </c>
      <c r="I10" s="51">
        <v>5.0999999999999997E-2</v>
      </c>
      <c r="J10" s="48">
        <v>21802</v>
      </c>
      <c r="K10" s="51">
        <v>6.9000000000000006E-2</v>
      </c>
      <c r="L10" s="48">
        <v>4905</v>
      </c>
      <c r="M10" s="51">
        <v>0.153</v>
      </c>
      <c r="N10" s="48">
        <v>4155</v>
      </c>
      <c r="O10" s="51">
        <v>0.16600000000000001</v>
      </c>
      <c r="P10" s="48">
        <v>4133</v>
      </c>
      <c r="Q10" s="51">
        <v>0.16600000000000001</v>
      </c>
      <c r="R10" s="48">
        <v>1914</v>
      </c>
      <c r="S10" s="49">
        <v>0.254</v>
      </c>
      <c r="T10" s="48" t="s">
        <v>1011</v>
      </c>
      <c r="U10" s="51" t="s">
        <v>860</v>
      </c>
      <c r="V10" s="48">
        <v>3035</v>
      </c>
      <c r="W10" s="51">
        <v>0.19500000000000001</v>
      </c>
      <c r="X10" s="48">
        <v>7945</v>
      </c>
      <c r="Y10" s="51">
        <v>0.12</v>
      </c>
      <c r="Z10" s="48" t="s">
        <v>1191</v>
      </c>
      <c r="AA10" s="51" t="s">
        <v>886</v>
      </c>
      <c r="AB10" s="48" t="s">
        <v>364</v>
      </c>
      <c r="AC10" s="51" t="s">
        <v>1126</v>
      </c>
      <c r="AD10" s="21"/>
      <c r="AE10" s="21"/>
    </row>
    <row r="11" spans="1:31" ht="15">
      <c r="A11" s="154"/>
      <c r="B11" s="164"/>
      <c r="C11" s="57" t="s">
        <v>48</v>
      </c>
      <c r="D11" s="55">
        <v>36073</v>
      </c>
      <c r="E11" s="49">
        <v>5.2999999999999999E-2</v>
      </c>
      <c r="F11" s="48">
        <v>2356</v>
      </c>
      <c r="G11" s="51">
        <v>0.22900000000000001</v>
      </c>
      <c r="H11" s="48">
        <v>2356</v>
      </c>
      <c r="I11" s="51">
        <v>0.22900000000000001</v>
      </c>
      <c r="J11" s="48" t="s">
        <v>658</v>
      </c>
      <c r="K11" s="51" t="s">
        <v>99</v>
      </c>
      <c r="L11" s="48" t="s">
        <v>712</v>
      </c>
      <c r="M11" s="51" t="s">
        <v>1042</v>
      </c>
      <c r="N11" s="48" t="s">
        <v>1162</v>
      </c>
      <c r="O11" s="51" t="s">
        <v>1163</v>
      </c>
      <c r="P11" s="48" t="s">
        <v>1172</v>
      </c>
      <c r="Q11" s="51" t="s">
        <v>788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33574</v>
      </c>
      <c r="Y11" s="51">
        <v>5.5E-2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106880</v>
      </c>
      <c r="E12" s="49">
        <v>1.9E-2</v>
      </c>
      <c r="F12" s="48">
        <v>60006</v>
      </c>
      <c r="G12" s="51">
        <v>3.5000000000000003E-2</v>
      </c>
      <c r="H12" s="48">
        <v>57147</v>
      </c>
      <c r="I12" s="51">
        <v>3.6999999999999998E-2</v>
      </c>
      <c r="J12" s="48">
        <v>33768</v>
      </c>
      <c r="K12" s="51">
        <v>5.3999999999999999E-2</v>
      </c>
      <c r="L12" s="48">
        <v>8064</v>
      </c>
      <c r="M12" s="51">
        <v>0.11899999999999999</v>
      </c>
      <c r="N12" s="48">
        <v>7037</v>
      </c>
      <c r="O12" s="51">
        <v>0.129</v>
      </c>
      <c r="P12" s="48">
        <v>8278</v>
      </c>
      <c r="Q12" s="51">
        <v>0.11899999999999999</v>
      </c>
      <c r="R12" s="48">
        <v>2859</v>
      </c>
      <c r="S12" s="49">
        <v>0.20599999999999999</v>
      </c>
      <c r="T12" s="48">
        <v>6805</v>
      </c>
      <c r="U12" s="51">
        <v>0.13800000000000001</v>
      </c>
      <c r="V12" s="48">
        <v>2513</v>
      </c>
      <c r="W12" s="51">
        <v>0.21199999999999999</v>
      </c>
      <c r="X12" s="48">
        <v>35790</v>
      </c>
      <c r="Y12" s="51">
        <v>5.1999999999999998E-2</v>
      </c>
      <c r="Z12" s="48">
        <v>1668</v>
      </c>
      <c r="AA12" s="51">
        <v>0.27100000000000002</v>
      </c>
      <c r="AB12" s="48" t="s">
        <v>142</v>
      </c>
      <c r="AC12" s="51" t="s">
        <v>143</v>
      </c>
      <c r="AD12" s="21"/>
      <c r="AE12" s="21"/>
    </row>
    <row r="13" spans="1:31" ht="15">
      <c r="A13" s="154"/>
      <c r="B13" s="164"/>
      <c r="C13" s="57" t="s">
        <v>75</v>
      </c>
      <c r="D13" s="55">
        <v>31842</v>
      </c>
      <c r="E13" s="49">
        <v>0.06</v>
      </c>
      <c r="F13" s="48">
        <v>22859</v>
      </c>
      <c r="G13" s="51">
        <v>7.2999999999999995E-2</v>
      </c>
      <c r="H13" s="48">
        <v>21583</v>
      </c>
      <c r="I13" s="51">
        <v>7.4999999999999997E-2</v>
      </c>
      <c r="J13" s="48">
        <v>16906</v>
      </c>
      <c r="K13" s="51">
        <v>8.6999999999999994E-2</v>
      </c>
      <c r="L13" s="48" t="s">
        <v>1157</v>
      </c>
      <c r="M13" s="51" t="s">
        <v>620</v>
      </c>
      <c r="N13" s="48" t="s">
        <v>1169</v>
      </c>
      <c r="O13" s="51" t="s">
        <v>278</v>
      </c>
      <c r="P13" s="48" t="s">
        <v>125</v>
      </c>
      <c r="Q13" s="51" t="s">
        <v>848</v>
      </c>
      <c r="R13" s="48" t="s">
        <v>1177</v>
      </c>
      <c r="S13" s="49" t="s">
        <v>315</v>
      </c>
      <c r="T13" s="48">
        <v>2197</v>
      </c>
      <c r="U13" s="51">
        <v>0.26400000000000001</v>
      </c>
      <c r="V13" s="48" t="s">
        <v>314</v>
      </c>
      <c r="W13" s="51" t="s">
        <v>1186</v>
      </c>
      <c r="X13" s="48">
        <v>4877</v>
      </c>
      <c r="Y13" s="51">
        <v>0.17</v>
      </c>
      <c r="Z13" s="48" t="s">
        <v>1199</v>
      </c>
      <c r="AA13" s="51" t="s">
        <v>1200</v>
      </c>
      <c r="AB13" s="48" t="s">
        <v>861</v>
      </c>
      <c r="AC13" s="51" t="s">
        <v>1156</v>
      </c>
      <c r="AD13" s="21"/>
      <c r="AE13" s="21"/>
    </row>
    <row r="14" spans="1:31" ht="15">
      <c r="A14" s="154"/>
      <c r="B14" s="164"/>
      <c r="C14" s="57" t="s">
        <v>51</v>
      </c>
      <c r="D14" s="55">
        <v>12662</v>
      </c>
      <c r="E14" s="49">
        <v>0.105</v>
      </c>
      <c r="F14" s="48">
        <v>7626</v>
      </c>
      <c r="G14" s="51">
        <v>0.13700000000000001</v>
      </c>
      <c r="H14" s="48">
        <v>6311</v>
      </c>
      <c r="I14" s="51">
        <v>0.151</v>
      </c>
      <c r="J14" s="48">
        <v>4691</v>
      </c>
      <c r="K14" s="51">
        <v>0.17699999999999999</v>
      </c>
      <c r="L14" s="48" t="s">
        <v>984</v>
      </c>
      <c r="M14" s="51" t="s">
        <v>1158</v>
      </c>
      <c r="N14" s="48" t="s">
        <v>1170</v>
      </c>
      <c r="O14" s="51" t="s">
        <v>256</v>
      </c>
      <c r="P14" s="48" t="s">
        <v>931</v>
      </c>
      <c r="Q14" s="51" t="s">
        <v>1048</v>
      </c>
      <c r="R14" s="48" t="s">
        <v>1178</v>
      </c>
      <c r="S14" s="49" t="s">
        <v>339</v>
      </c>
      <c r="T14" s="48" t="s">
        <v>1182</v>
      </c>
      <c r="U14" s="51" t="s">
        <v>231</v>
      </c>
      <c r="V14" s="48" t="s">
        <v>1187</v>
      </c>
      <c r="W14" s="51" t="s">
        <v>871</v>
      </c>
      <c r="X14" s="48">
        <v>2019</v>
      </c>
      <c r="Y14" s="51">
        <v>0.27200000000000002</v>
      </c>
      <c r="Z14" s="48" t="s">
        <v>1201</v>
      </c>
      <c r="AA14" s="51" t="s">
        <v>1086</v>
      </c>
      <c r="AB14" s="48" t="s">
        <v>712</v>
      </c>
      <c r="AC14" s="51" t="s">
        <v>525</v>
      </c>
      <c r="AD14" s="21"/>
      <c r="AE14" s="21"/>
    </row>
    <row r="15" spans="1:31" ht="15">
      <c r="A15" s="154"/>
      <c r="B15" s="164"/>
      <c r="C15" s="57" t="s">
        <v>52</v>
      </c>
      <c r="D15" s="55">
        <v>7949</v>
      </c>
      <c r="E15" s="49">
        <v>0.14099999999999999</v>
      </c>
      <c r="F15" s="48">
        <v>5765</v>
      </c>
      <c r="G15" s="51">
        <v>0.16700000000000001</v>
      </c>
      <c r="H15" s="48">
        <v>4881</v>
      </c>
      <c r="I15" s="51">
        <v>0.182</v>
      </c>
      <c r="J15" s="48">
        <v>3495</v>
      </c>
      <c r="K15" s="51">
        <v>0.217</v>
      </c>
      <c r="L15" s="48" t="s">
        <v>1159</v>
      </c>
      <c r="M15" s="51" t="s">
        <v>232</v>
      </c>
      <c r="N15" s="48" t="s">
        <v>979</v>
      </c>
      <c r="O15" s="51" t="s">
        <v>103</v>
      </c>
      <c r="P15" s="48" t="s">
        <v>928</v>
      </c>
      <c r="Q15" s="51" t="s">
        <v>1045</v>
      </c>
      <c r="R15" s="48" t="s">
        <v>1179</v>
      </c>
      <c r="S15" s="49" t="s">
        <v>256</v>
      </c>
      <c r="T15" s="48" t="s">
        <v>915</v>
      </c>
      <c r="U15" s="51" t="s">
        <v>657</v>
      </c>
      <c r="V15" s="48" t="s">
        <v>1188</v>
      </c>
      <c r="W15" s="51" t="s">
        <v>113</v>
      </c>
      <c r="X15" s="48" t="s">
        <v>778</v>
      </c>
      <c r="Y15" s="51" t="s">
        <v>483</v>
      </c>
      <c r="Z15" s="48" t="s">
        <v>1202</v>
      </c>
      <c r="AA15" s="51" t="s">
        <v>232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75776</v>
      </c>
      <c r="E17" s="49">
        <v>2.9000000000000001E-2</v>
      </c>
      <c r="F17" s="48">
        <v>44074</v>
      </c>
      <c r="G17" s="51">
        <v>4.4999999999999998E-2</v>
      </c>
      <c r="H17" s="48">
        <v>42251</v>
      </c>
      <c r="I17" s="51">
        <v>4.5999999999999999E-2</v>
      </c>
      <c r="J17" s="48">
        <v>25097</v>
      </c>
      <c r="K17" s="51">
        <v>6.4000000000000001E-2</v>
      </c>
      <c r="L17" s="48">
        <v>6078</v>
      </c>
      <c r="M17" s="51">
        <v>0.13800000000000001</v>
      </c>
      <c r="N17" s="48">
        <v>4950</v>
      </c>
      <c r="O17" s="51">
        <v>0.155</v>
      </c>
      <c r="P17" s="48">
        <v>6125</v>
      </c>
      <c r="Q17" s="51">
        <v>0.14000000000000001</v>
      </c>
      <c r="R17" s="48">
        <v>1823</v>
      </c>
      <c r="S17" s="49">
        <v>0.26</v>
      </c>
      <c r="T17" s="48">
        <v>4182</v>
      </c>
      <c r="U17" s="51">
        <v>0.17599999999999999</v>
      </c>
      <c r="V17" s="48" t="s">
        <v>1184</v>
      </c>
      <c r="W17" s="51" t="s">
        <v>585</v>
      </c>
      <c r="X17" s="48">
        <v>24963</v>
      </c>
      <c r="Y17" s="51">
        <v>6.5000000000000002E-2</v>
      </c>
      <c r="Z17" s="48" t="s">
        <v>1196</v>
      </c>
      <c r="AA17" s="51" t="s">
        <v>532</v>
      </c>
      <c r="AB17" s="48" t="s">
        <v>142</v>
      </c>
      <c r="AC17" s="51" t="s">
        <v>143</v>
      </c>
      <c r="AD17" s="21"/>
      <c r="AE17" s="21"/>
    </row>
    <row r="18" spans="1:31" ht="15">
      <c r="A18" s="154"/>
      <c r="B18" s="161"/>
      <c r="C18" s="57" t="s">
        <v>77</v>
      </c>
      <c r="D18" s="55">
        <v>26406</v>
      </c>
      <c r="E18" s="49">
        <v>6.2E-2</v>
      </c>
      <c r="F18" s="48">
        <v>14002</v>
      </c>
      <c r="G18" s="51">
        <v>8.8999999999999996E-2</v>
      </c>
      <c r="H18" s="48">
        <v>13031</v>
      </c>
      <c r="I18" s="51">
        <v>9.2999999999999999E-2</v>
      </c>
      <c r="J18" s="48">
        <v>7448</v>
      </c>
      <c r="K18" s="51">
        <v>0.125</v>
      </c>
      <c r="L18" s="48">
        <v>1761</v>
      </c>
      <c r="M18" s="51">
        <v>0.26</v>
      </c>
      <c r="N18" s="48">
        <v>1837</v>
      </c>
      <c r="O18" s="51">
        <v>0.255</v>
      </c>
      <c r="P18" s="48">
        <v>1986</v>
      </c>
      <c r="Q18" s="51">
        <v>0.247</v>
      </c>
      <c r="R18" s="48" t="s">
        <v>1175</v>
      </c>
      <c r="S18" s="49" t="s">
        <v>186</v>
      </c>
      <c r="T18" s="48">
        <v>2430</v>
      </c>
      <c r="U18" s="51">
        <v>0.23599999999999999</v>
      </c>
      <c r="V18" s="48" t="s">
        <v>1185</v>
      </c>
      <c r="W18" s="51" t="s">
        <v>458</v>
      </c>
      <c r="X18" s="48">
        <v>8405</v>
      </c>
      <c r="Y18" s="51">
        <v>0.11799999999999999</v>
      </c>
      <c r="Z18" s="48" t="s">
        <v>672</v>
      </c>
      <c r="AA18" s="51" t="s">
        <v>103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48055</v>
      </c>
      <c r="E19" s="49">
        <v>4.7E-2</v>
      </c>
      <c r="F19" s="48">
        <v>33457</v>
      </c>
      <c r="G19" s="51">
        <v>0.06</v>
      </c>
      <c r="H19" s="48">
        <v>30335</v>
      </c>
      <c r="I19" s="51">
        <v>6.3E-2</v>
      </c>
      <c r="J19" s="48">
        <v>23310</v>
      </c>
      <c r="K19" s="51">
        <v>7.3999999999999996E-2</v>
      </c>
      <c r="L19" s="48">
        <v>2012</v>
      </c>
      <c r="M19" s="51">
        <v>0.25700000000000001</v>
      </c>
      <c r="N19" s="48">
        <v>2787</v>
      </c>
      <c r="O19" s="51">
        <v>0.222</v>
      </c>
      <c r="P19" s="48">
        <v>2225</v>
      </c>
      <c r="Q19" s="51">
        <v>0.249</v>
      </c>
      <c r="R19" s="48">
        <v>3123</v>
      </c>
      <c r="S19" s="49">
        <v>0.218</v>
      </c>
      <c r="T19" s="48">
        <v>2660</v>
      </c>
      <c r="U19" s="51">
        <v>0.24299999999999999</v>
      </c>
      <c r="V19" s="48">
        <v>3747</v>
      </c>
      <c r="W19" s="51">
        <v>0.192</v>
      </c>
      <c r="X19" s="48">
        <v>6973</v>
      </c>
      <c r="Y19" s="51">
        <v>0.14299999999999999</v>
      </c>
      <c r="Z19" s="48" t="s">
        <v>1197</v>
      </c>
      <c r="AA19" s="51" t="s">
        <v>240</v>
      </c>
      <c r="AB19" s="48" t="s">
        <v>1205</v>
      </c>
      <c r="AC19" s="51" t="s">
        <v>1206</v>
      </c>
      <c r="AD19" s="21"/>
      <c r="AE19" s="21"/>
    </row>
    <row r="20" spans="1:31" ht="15">
      <c r="A20" s="154"/>
      <c r="B20" s="161"/>
      <c r="C20" s="57" t="s">
        <v>79</v>
      </c>
      <c r="D20" s="55">
        <v>4164</v>
      </c>
      <c r="E20" s="49">
        <v>0.186</v>
      </c>
      <c r="F20" s="48">
        <v>2682</v>
      </c>
      <c r="G20" s="51">
        <v>0.23100000000000001</v>
      </c>
      <c r="H20" s="48">
        <v>2329</v>
      </c>
      <c r="I20" s="51">
        <v>0.248</v>
      </c>
      <c r="J20" s="48" t="s">
        <v>1146</v>
      </c>
      <c r="K20" s="51" t="s">
        <v>541</v>
      </c>
      <c r="L20" s="48" t="s">
        <v>1132</v>
      </c>
      <c r="M20" s="51" t="s">
        <v>1156</v>
      </c>
      <c r="N20" s="48" t="s">
        <v>612</v>
      </c>
      <c r="O20" s="51" t="s">
        <v>361</v>
      </c>
      <c r="P20" s="48" t="s">
        <v>700</v>
      </c>
      <c r="Q20" s="51" t="s">
        <v>1158</v>
      </c>
      <c r="R20" s="48" t="s">
        <v>597</v>
      </c>
      <c r="S20" s="49" t="s">
        <v>1176</v>
      </c>
      <c r="T20" s="48" t="s">
        <v>538</v>
      </c>
      <c r="U20" s="51" t="s">
        <v>350</v>
      </c>
      <c r="V20" s="48" t="s">
        <v>142</v>
      </c>
      <c r="W20" s="51" t="s">
        <v>143</v>
      </c>
      <c r="X20" s="48" t="s">
        <v>676</v>
      </c>
      <c r="Y20" s="51" t="s">
        <v>737</v>
      </c>
      <c r="Z20" s="48" t="s">
        <v>1198</v>
      </c>
      <c r="AA20" s="51" t="s">
        <v>444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142</v>
      </c>
      <c r="E21" s="49" t="s">
        <v>143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4820</v>
      </c>
      <c r="E22" s="49">
        <v>0.159</v>
      </c>
      <c r="F22" s="48">
        <v>1930</v>
      </c>
      <c r="G22" s="51">
        <v>0.251</v>
      </c>
      <c r="H22" s="48">
        <v>1865</v>
      </c>
      <c r="I22" s="51">
        <v>0.255</v>
      </c>
      <c r="J22" s="48" t="s">
        <v>1147</v>
      </c>
      <c r="K22" s="51" t="s">
        <v>121</v>
      </c>
      <c r="L22" s="48" t="s">
        <v>556</v>
      </c>
      <c r="M22" s="51" t="s">
        <v>545</v>
      </c>
      <c r="N22" s="48" t="s">
        <v>768</v>
      </c>
      <c r="O22" s="51" t="s">
        <v>1126</v>
      </c>
      <c r="P22" s="48" t="s">
        <v>393</v>
      </c>
      <c r="Q22" s="51" t="s">
        <v>732</v>
      </c>
      <c r="R22" s="48" t="s">
        <v>142</v>
      </c>
      <c r="S22" s="49" t="s">
        <v>143</v>
      </c>
      <c r="T22" s="48" t="s">
        <v>546</v>
      </c>
      <c r="U22" s="51" t="s">
        <v>261</v>
      </c>
      <c r="V22" s="48" t="s">
        <v>142</v>
      </c>
      <c r="W22" s="51" t="s">
        <v>143</v>
      </c>
      <c r="X22" s="48">
        <v>2458</v>
      </c>
      <c r="Y22" s="51">
        <v>0.22500000000000001</v>
      </c>
      <c r="Z22" s="48" t="s">
        <v>142</v>
      </c>
      <c r="AA22" s="51" t="s">
        <v>143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9213</v>
      </c>
      <c r="E23" s="49">
        <v>0.11700000000000001</v>
      </c>
      <c r="F23" s="48">
        <v>9213</v>
      </c>
      <c r="G23" s="51">
        <v>0.11700000000000001</v>
      </c>
      <c r="H23" s="48">
        <v>9213</v>
      </c>
      <c r="I23" s="51">
        <v>0.11700000000000001</v>
      </c>
      <c r="J23" s="48">
        <v>8190</v>
      </c>
      <c r="K23" s="51">
        <v>0.125</v>
      </c>
      <c r="L23" s="48" t="s">
        <v>1150</v>
      </c>
      <c r="M23" s="51" t="s">
        <v>486</v>
      </c>
      <c r="N23" s="48" t="s">
        <v>431</v>
      </c>
      <c r="O23" s="51" t="s">
        <v>1165</v>
      </c>
      <c r="P23" s="48" t="s">
        <v>210</v>
      </c>
      <c r="Q23" s="51" t="s">
        <v>618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27863</v>
      </c>
      <c r="E24" s="49">
        <v>6.2E-2</v>
      </c>
      <c r="F24" s="48">
        <v>27863</v>
      </c>
      <c r="G24" s="51">
        <v>6.2E-2</v>
      </c>
      <c r="H24" s="48">
        <v>27863</v>
      </c>
      <c r="I24" s="51">
        <v>6.2E-2</v>
      </c>
      <c r="J24" s="48">
        <v>17539</v>
      </c>
      <c r="K24" s="51">
        <v>8.3000000000000004E-2</v>
      </c>
      <c r="L24" s="48">
        <v>3983</v>
      </c>
      <c r="M24" s="51">
        <v>0.17299999999999999</v>
      </c>
      <c r="N24" s="48">
        <v>3048</v>
      </c>
      <c r="O24" s="51">
        <v>0.2</v>
      </c>
      <c r="P24" s="48">
        <v>3294</v>
      </c>
      <c r="Q24" s="51">
        <v>0.19400000000000001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15448</v>
      </c>
      <c r="E25" s="49">
        <v>8.5999999999999993E-2</v>
      </c>
      <c r="F25" s="48">
        <v>15448</v>
      </c>
      <c r="G25" s="51">
        <v>8.5999999999999993E-2</v>
      </c>
      <c r="H25" s="48">
        <v>15448</v>
      </c>
      <c r="I25" s="51">
        <v>8.5999999999999993E-2</v>
      </c>
      <c r="J25" s="48">
        <v>10253</v>
      </c>
      <c r="K25" s="51">
        <v>0.109</v>
      </c>
      <c r="L25" s="48">
        <v>2140</v>
      </c>
      <c r="M25" s="51">
        <v>0.23699999999999999</v>
      </c>
      <c r="N25" s="48">
        <v>1688</v>
      </c>
      <c r="O25" s="51">
        <v>0.26800000000000002</v>
      </c>
      <c r="P25" s="48" t="s">
        <v>1173</v>
      </c>
      <c r="Q25" s="51" t="s">
        <v>568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6817</v>
      </c>
      <c r="E26" s="49">
        <v>0.13400000000000001</v>
      </c>
      <c r="F26" s="48">
        <v>6817</v>
      </c>
      <c r="G26" s="51">
        <v>0.13400000000000001</v>
      </c>
      <c r="H26" s="48">
        <v>6817</v>
      </c>
      <c r="I26" s="51">
        <v>0.13400000000000001</v>
      </c>
      <c r="J26" s="48">
        <v>3926</v>
      </c>
      <c r="K26" s="51">
        <v>0.18099999999999999</v>
      </c>
      <c r="L26" s="48" t="s">
        <v>787</v>
      </c>
      <c r="M26" s="51" t="s">
        <v>186</v>
      </c>
      <c r="N26" s="48" t="s">
        <v>1166</v>
      </c>
      <c r="O26" s="51" t="s">
        <v>627</v>
      </c>
      <c r="P26" s="48" t="s">
        <v>571</v>
      </c>
      <c r="Q26" s="51" t="s">
        <v>561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11457</v>
      </c>
      <c r="E27" s="49">
        <v>0.104</v>
      </c>
      <c r="F27" s="48">
        <v>11457</v>
      </c>
      <c r="G27" s="51">
        <v>0.104</v>
      </c>
      <c r="H27" s="48">
        <v>11457</v>
      </c>
      <c r="I27" s="51">
        <v>0.104</v>
      </c>
      <c r="J27" s="48">
        <v>5924</v>
      </c>
      <c r="K27" s="51">
        <v>0.14799999999999999</v>
      </c>
      <c r="L27" s="48" t="s">
        <v>1151</v>
      </c>
      <c r="M27" s="51" t="s">
        <v>1072</v>
      </c>
      <c r="N27" s="48">
        <v>1832</v>
      </c>
      <c r="O27" s="51">
        <v>0.26900000000000002</v>
      </c>
      <c r="P27" s="48">
        <v>2287</v>
      </c>
      <c r="Q27" s="51">
        <v>0.23599999999999999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 t="s">
        <v>1108</v>
      </c>
      <c r="E28" s="49" t="s">
        <v>184</v>
      </c>
      <c r="F28" s="48" t="s">
        <v>1108</v>
      </c>
      <c r="G28" s="51" t="s">
        <v>184</v>
      </c>
      <c r="H28" s="48" t="s">
        <v>1108</v>
      </c>
      <c r="I28" s="51" t="s">
        <v>184</v>
      </c>
      <c r="J28" s="48" t="s">
        <v>1143</v>
      </c>
      <c r="K28" s="51" t="s">
        <v>1144</v>
      </c>
      <c r="L28" s="48" t="s">
        <v>142</v>
      </c>
      <c r="M28" s="51" t="s">
        <v>143</v>
      </c>
      <c r="N28" s="48" t="s">
        <v>142</v>
      </c>
      <c r="O28" s="51" t="s">
        <v>143</v>
      </c>
      <c r="P28" s="48" t="s">
        <v>142</v>
      </c>
      <c r="Q28" s="51" t="s">
        <v>143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5788</v>
      </c>
      <c r="E29" s="49">
        <v>0.15</v>
      </c>
      <c r="F29" s="48">
        <v>5788</v>
      </c>
      <c r="G29" s="51">
        <v>0.15</v>
      </c>
      <c r="H29" s="48">
        <v>5788</v>
      </c>
      <c r="I29" s="51">
        <v>0.15</v>
      </c>
      <c r="J29" s="48">
        <v>5013</v>
      </c>
      <c r="K29" s="51">
        <v>0.16200000000000001</v>
      </c>
      <c r="L29" s="48" t="s">
        <v>1152</v>
      </c>
      <c r="M29" s="51" t="s">
        <v>261</v>
      </c>
      <c r="N29" s="48" t="s">
        <v>369</v>
      </c>
      <c r="O29" s="51" t="s">
        <v>181</v>
      </c>
      <c r="P29" s="48" t="s">
        <v>614</v>
      </c>
      <c r="Q29" s="51" t="s">
        <v>657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2294</v>
      </c>
      <c r="E30" s="49">
        <v>0.24099999999999999</v>
      </c>
      <c r="F30" s="48">
        <v>2294</v>
      </c>
      <c r="G30" s="51">
        <v>0.24099999999999999</v>
      </c>
      <c r="H30" s="48">
        <v>2294</v>
      </c>
      <c r="I30" s="51">
        <v>0.24099999999999999</v>
      </c>
      <c r="J30" s="48" t="s">
        <v>1145</v>
      </c>
      <c r="K30" s="51" t="s">
        <v>741</v>
      </c>
      <c r="L30" s="48" t="s">
        <v>142</v>
      </c>
      <c r="M30" s="51" t="s">
        <v>143</v>
      </c>
      <c r="N30" s="48" t="s">
        <v>345</v>
      </c>
      <c r="O30" s="51" t="s">
        <v>483</v>
      </c>
      <c r="P30" s="48" t="s">
        <v>546</v>
      </c>
      <c r="Q30" s="51" t="s">
        <v>678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5378</v>
      </c>
      <c r="E31" s="49">
        <v>0.157</v>
      </c>
      <c r="F31" s="48">
        <v>5378</v>
      </c>
      <c r="G31" s="51">
        <v>0.157</v>
      </c>
      <c r="H31" s="48">
        <v>5378</v>
      </c>
      <c r="I31" s="51">
        <v>0.157</v>
      </c>
      <c r="J31" s="48">
        <v>2567</v>
      </c>
      <c r="K31" s="51">
        <v>0.23</v>
      </c>
      <c r="L31" s="48" t="s">
        <v>1153</v>
      </c>
      <c r="M31" s="51" t="s">
        <v>1154</v>
      </c>
      <c r="N31" s="48" t="s">
        <v>1167</v>
      </c>
      <c r="O31" s="51" t="s">
        <v>186</v>
      </c>
      <c r="P31" s="48" t="s">
        <v>1174</v>
      </c>
      <c r="Q31" s="51" t="s">
        <v>334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68802</v>
      </c>
      <c r="E32" s="49">
        <v>3.3000000000000002E-2</v>
      </c>
      <c r="F32" s="48">
        <v>6334</v>
      </c>
      <c r="G32" s="51">
        <v>0.14499999999999999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6334</v>
      </c>
      <c r="S32" s="49">
        <v>0.14499999999999999</v>
      </c>
      <c r="T32" s="48">
        <v>10404</v>
      </c>
      <c r="U32" s="51">
        <v>0.113</v>
      </c>
      <c r="V32" s="48">
        <v>6338</v>
      </c>
      <c r="W32" s="51">
        <v>0.14099999999999999</v>
      </c>
      <c r="X32" s="48">
        <v>42981</v>
      </c>
      <c r="Y32" s="51">
        <v>4.7E-2</v>
      </c>
      <c r="Z32" s="48">
        <v>2744</v>
      </c>
      <c r="AA32" s="51">
        <v>0.216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5624</v>
      </c>
      <c r="E33" s="49">
        <v>0.154</v>
      </c>
      <c r="F33" s="48">
        <v>5015</v>
      </c>
      <c r="G33" s="51">
        <v>0.16300000000000001</v>
      </c>
      <c r="H33" s="48">
        <v>5015</v>
      </c>
      <c r="I33" s="51">
        <v>0.16300000000000001</v>
      </c>
      <c r="J33" s="48">
        <v>3156</v>
      </c>
      <c r="K33" s="51">
        <v>0.20799999999999999</v>
      </c>
      <c r="L33" s="48" t="s">
        <v>395</v>
      </c>
      <c r="M33" s="51" t="s">
        <v>1155</v>
      </c>
      <c r="N33" s="48" t="s">
        <v>1168</v>
      </c>
      <c r="O33" s="51" t="s">
        <v>1038</v>
      </c>
      <c r="P33" s="48" t="s">
        <v>1088</v>
      </c>
      <c r="Q33" s="51" t="s">
        <v>166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156</v>
      </c>
      <c r="AC33" s="51" t="s">
        <v>157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37853</v>
      </c>
      <c r="E34" s="49">
        <v>5.2999999999999999E-2</v>
      </c>
      <c r="F34" s="48">
        <v>14774</v>
      </c>
      <c r="G34" s="51">
        <v>9.1999999999999998E-2</v>
      </c>
      <c r="H34" s="48">
        <v>12846</v>
      </c>
      <c r="I34" s="51">
        <v>9.9000000000000005E-2</v>
      </c>
      <c r="J34" s="48">
        <v>8095</v>
      </c>
      <c r="K34" s="51">
        <v>0.127</v>
      </c>
      <c r="L34" s="48" t="s">
        <v>1149</v>
      </c>
      <c r="M34" s="51" t="s">
        <v>383</v>
      </c>
      <c r="N34" s="48" t="s">
        <v>1164</v>
      </c>
      <c r="O34" s="51" t="s">
        <v>126</v>
      </c>
      <c r="P34" s="48">
        <v>1873</v>
      </c>
      <c r="Q34" s="51">
        <v>0.26100000000000001</v>
      </c>
      <c r="R34" s="48">
        <v>1928</v>
      </c>
      <c r="S34" s="49">
        <v>0.27</v>
      </c>
      <c r="T34" s="48">
        <v>5689</v>
      </c>
      <c r="U34" s="51">
        <v>0.155</v>
      </c>
      <c r="V34" s="48">
        <v>2089</v>
      </c>
      <c r="W34" s="51">
        <v>0.255</v>
      </c>
      <c r="X34" s="48">
        <v>13944</v>
      </c>
      <c r="Y34" s="51">
        <v>9.2999999999999999E-2</v>
      </c>
      <c r="Z34" s="48" t="s">
        <v>537</v>
      </c>
      <c r="AA34" s="51" t="s">
        <v>820</v>
      </c>
      <c r="AB34" s="48" t="s">
        <v>1150</v>
      </c>
      <c r="AC34" s="51" t="s">
        <v>1203</v>
      </c>
      <c r="AD34" s="21"/>
      <c r="AE34" s="21"/>
    </row>
    <row r="35" spans="1:31" ht="15">
      <c r="A35" s="154"/>
      <c r="B35" s="154"/>
      <c r="C35" s="23" t="s">
        <v>69</v>
      </c>
      <c r="D35" s="55">
        <v>63654</v>
      </c>
      <c r="E35" s="49">
        <v>3.5000000000000003E-2</v>
      </c>
      <c r="F35" s="48">
        <v>36321</v>
      </c>
      <c r="G35" s="51">
        <v>5.1999999999999998E-2</v>
      </c>
      <c r="H35" s="48">
        <v>33960</v>
      </c>
      <c r="I35" s="51">
        <v>5.5E-2</v>
      </c>
      <c r="J35" s="48">
        <v>20951</v>
      </c>
      <c r="K35" s="51">
        <v>7.3999999999999996E-2</v>
      </c>
      <c r="L35" s="48">
        <v>3972</v>
      </c>
      <c r="M35" s="51">
        <v>0.17199999999999999</v>
      </c>
      <c r="N35" s="48">
        <v>4275</v>
      </c>
      <c r="O35" s="51">
        <v>0.17</v>
      </c>
      <c r="P35" s="48">
        <v>4762</v>
      </c>
      <c r="Q35" s="51">
        <v>0.16300000000000001</v>
      </c>
      <c r="R35" s="48">
        <v>2361</v>
      </c>
      <c r="S35" s="49">
        <v>0.23599999999999999</v>
      </c>
      <c r="T35" s="48">
        <v>3148</v>
      </c>
      <c r="U35" s="51">
        <v>0.21199999999999999</v>
      </c>
      <c r="V35" s="48">
        <v>2415</v>
      </c>
      <c r="W35" s="51">
        <v>0.223</v>
      </c>
      <c r="X35" s="48">
        <v>20499</v>
      </c>
      <c r="Y35" s="51">
        <v>7.2999999999999995E-2</v>
      </c>
      <c r="Z35" s="48" t="s">
        <v>1192</v>
      </c>
      <c r="AA35" s="51" t="s">
        <v>390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54797</v>
      </c>
      <c r="E36" s="49">
        <v>0.04</v>
      </c>
      <c r="F36" s="48">
        <v>43992</v>
      </c>
      <c r="G36" s="51">
        <v>4.7E-2</v>
      </c>
      <c r="H36" s="48">
        <v>42109</v>
      </c>
      <c r="I36" s="51">
        <v>4.8000000000000001E-2</v>
      </c>
      <c r="J36" s="48">
        <v>28978</v>
      </c>
      <c r="K36" s="51">
        <v>6.2E-2</v>
      </c>
      <c r="L36" s="48">
        <v>5067</v>
      </c>
      <c r="M36" s="51">
        <v>0.154</v>
      </c>
      <c r="N36" s="48">
        <v>3931</v>
      </c>
      <c r="O36" s="51">
        <v>0.17599999999999999</v>
      </c>
      <c r="P36" s="48">
        <v>4133</v>
      </c>
      <c r="Q36" s="51">
        <v>0.17199999999999999</v>
      </c>
      <c r="R36" s="48">
        <v>1883</v>
      </c>
      <c r="S36" s="49">
        <v>0.27</v>
      </c>
      <c r="T36" s="48" t="s">
        <v>1181</v>
      </c>
      <c r="U36" s="51" t="s">
        <v>291</v>
      </c>
      <c r="V36" s="48" t="s">
        <v>704</v>
      </c>
      <c r="W36" s="51" t="s">
        <v>97</v>
      </c>
      <c r="X36" s="48">
        <v>7316</v>
      </c>
      <c r="Y36" s="51">
        <v>0.128</v>
      </c>
      <c r="Z36" s="48" t="s">
        <v>1193</v>
      </c>
      <c r="AA36" s="51" t="s">
        <v>1194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>
        <v>3028</v>
      </c>
      <c r="E37" s="49">
        <v>0.21199999999999999</v>
      </c>
      <c r="F37" s="48" t="s">
        <v>1140</v>
      </c>
      <c r="G37" s="51" t="s">
        <v>282</v>
      </c>
      <c r="H37" s="48" t="s">
        <v>1141</v>
      </c>
      <c r="I37" s="51" t="s">
        <v>561</v>
      </c>
      <c r="J37" s="48" t="s">
        <v>1142</v>
      </c>
      <c r="K37" s="51" t="s">
        <v>205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142</v>
      </c>
      <c r="Q37" s="51" t="s">
        <v>143</v>
      </c>
      <c r="R37" s="48" t="s">
        <v>142</v>
      </c>
      <c r="S37" s="49" t="s">
        <v>143</v>
      </c>
      <c r="T37" s="48" t="s">
        <v>142</v>
      </c>
      <c r="U37" s="51" t="s">
        <v>143</v>
      </c>
      <c r="V37" s="48" t="s">
        <v>817</v>
      </c>
      <c r="W37" s="51" t="s">
        <v>159</v>
      </c>
      <c r="X37" s="48" t="s">
        <v>1147</v>
      </c>
      <c r="Y37" s="51" t="s">
        <v>532</v>
      </c>
      <c r="Z37" s="48" t="s">
        <v>142</v>
      </c>
      <c r="AA37" s="51" t="s">
        <v>143</v>
      </c>
      <c r="AB37" s="48" t="s">
        <v>142</v>
      </c>
      <c r="AC37" s="51" t="s">
        <v>143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17</v>
      </c>
      <c r="B5" s="162" t="s">
        <v>1</v>
      </c>
      <c r="C5" s="163"/>
      <c r="D5" s="54">
        <v>233662</v>
      </c>
      <c r="E5" s="47">
        <v>3.0000000000000001E-3</v>
      </c>
      <c r="F5" s="46">
        <v>146307</v>
      </c>
      <c r="G5" s="50">
        <v>1.7999999999999999E-2</v>
      </c>
      <c r="H5" s="46">
        <v>139434</v>
      </c>
      <c r="I5" s="50">
        <v>1.9E-2</v>
      </c>
      <c r="J5" s="46">
        <v>94522</v>
      </c>
      <c r="K5" s="50">
        <v>2.8000000000000001E-2</v>
      </c>
      <c r="L5" s="46">
        <v>12571</v>
      </c>
      <c r="M5" s="50">
        <v>9.4E-2</v>
      </c>
      <c r="N5" s="46">
        <v>14274</v>
      </c>
      <c r="O5" s="50">
        <v>8.6999999999999994E-2</v>
      </c>
      <c r="P5" s="46">
        <v>18067</v>
      </c>
      <c r="Q5" s="50">
        <v>7.6999999999999999E-2</v>
      </c>
      <c r="R5" s="46">
        <v>6874</v>
      </c>
      <c r="S5" s="47">
        <v>0.13500000000000001</v>
      </c>
      <c r="T5" s="46">
        <v>13723</v>
      </c>
      <c r="U5" s="50">
        <v>9.4E-2</v>
      </c>
      <c r="V5" s="46">
        <v>10592</v>
      </c>
      <c r="W5" s="50">
        <v>0.10299999999999999</v>
      </c>
      <c r="X5" s="46">
        <v>59818</v>
      </c>
      <c r="Y5" s="50">
        <v>3.7999999999999999E-2</v>
      </c>
      <c r="Z5" s="46">
        <v>2798</v>
      </c>
      <c r="AA5" s="50">
        <v>0.21099999999999999</v>
      </c>
      <c r="AB5" s="46" t="s">
        <v>158</v>
      </c>
      <c r="AC5" s="50" t="s">
        <v>159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113626</v>
      </c>
      <c r="E6" s="49">
        <v>2.4E-2</v>
      </c>
      <c r="F6" s="48">
        <v>77732</v>
      </c>
      <c r="G6" s="51">
        <v>3.3000000000000002E-2</v>
      </c>
      <c r="H6" s="48">
        <v>73834</v>
      </c>
      <c r="I6" s="51">
        <v>3.5000000000000003E-2</v>
      </c>
      <c r="J6" s="48">
        <v>65357</v>
      </c>
      <c r="K6" s="51">
        <v>3.7999999999999999E-2</v>
      </c>
      <c r="L6" s="48">
        <v>3096</v>
      </c>
      <c r="M6" s="51">
        <v>0.19800000000000001</v>
      </c>
      <c r="N6" s="48">
        <v>2490</v>
      </c>
      <c r="O6" s="51">
        <v>0.22</v>
      </c>
      <c r="P6" s="48">
        <v>2892</v>
      </c>
      <c r="Q6" s="51">
        <v>0.20300000000000001</v>
      </c>
      <c r="R6" s="48">
        <v>3898</v>
      </c>
      <c r="S6" s="49">
        <v>0.183</v>
      </c>
      <c r="T6" s="48">
        <v>7189</v>
      </c>
      <c r="U6" s="51">
        <v>0.13300000000000001</v>
      </c>
      <c r="V6" s="48" t="s">
        <v>842</v>
      </c>
      <c r="W6" s="51" t="s">
        <v>1084</v>
      </c>
      <c r="X6" s="48">
        <v>26644</v>
      </c>
      <c r="Y6" s="51">
        <v>6.2E-2</v>
      </c>
      <c r="Z6" s="48" t="s">
        <v>1251</v>
      </c>
      <c r="AA6" s="51" t="s">
        <v>541</v>
      </c>
      <c r="AB6" s="48" t="s">
        <v>369</v>
      </c>
      <c r="AC6" s="51" t="s">
        <v>525</v>
      </c>
      <c r="AD6" s="21"/>
      <c r="AE6" s="21"/>
    </row>
    <row r="7" spans="1:31" ht="15">
      <c r="A7" s="154"/>
      <c r="B7" s="164"/>
      <c r="C7" s="57" t="s">
        <v>46</v>
      </c>
      <c r="D7" s="55">
        <v>120036</v>
      </c>
      <c r="E7" s="49">
        <v>2.1999999999999999E-2</v>
      </c>
      <c r="F7" s="48">
        <v>68575</v>
      </c>
      <c r="G7" s="51">
        <v>3.5000000000000003E-2</v>
      </c>
      <c r="H7" s="48">
        <v>65600</v>
      </c>
      <c r="I7" s="51">
        <v>3.5999999999999997E-2</v>
      </c>
      <c r="J7" s="48">
        <v>29165</v>
      </c>
      <c r="K7" s="51">
        <v>0.06</v>
      </c>
      <c r="L7" s="48">
        <v>9475</v>
      </c>
      <c r="M7" s="51">
        <v>0.108</v>
      </c>
      <c r="N7" s="48">
        <v>11784</v>
      </c>
      <c r="O7" s="51">
        <v>9.6000000000000002E-2</v>
      </c>
      <c r="P7" s="48">
        <v>15175</v>
      </c>
      <c r="Q7" s="51">
        <v>8.4000000000000005E-2</v>
      </c>
      <c r="R7" s="48">
        <v>2976</v>
      </c>
      <c r="S7" s="49">
        <v>0.20200000000000001</v>
      </c>
      <c r="T7" s="48">
        <v>6534</v>
      </c>
      <c r="U7" s="51">
        <v>0.13600000000000001</v>
      </c>
      <c r="V7" s="48">
        <v>10276</v>
      </c>
      <c r="W7" s="51">
        <v>0.105</v>
      </c>
      <c r="X7" s="48">
        <v>33174</v>
      </c>
      <c r="Y7" s="51">
        <v>5.5E-2</v>
      </c>
      <c r="Z7" s="48" t="s">
        <v>1252</v>
      </c>
      <c r="AA7" s="51" t="s">
        <v>306</v>
      </c>
      <c r="AB7" s="48" t="s">
        <v>510</v>
      </c>
      <c r="AC7" s="51" t="s">
        <v>1156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29974</v>
      </c>
      <c r="E8" s="49">
        <v>6.2E-2</v>
      </c>
      <c r="F8" s="48">
        <v>16796</v>
      </c>
      <c r="G8" s="51">
        <v>8.5999999999999993E-2</v>
      </c>
      <c r="H8" s="48">
        <v>15684</v>
      </c>
      <c r="I8" s="51">
        <v>8.8999999999999996E-2</v>
      </c>
      <c r="J8" s="48">
        <v>12921</v>
      </c>
      <c r="K8" s="51">
        <v>9.9000000000000005E-2</v>
      </c>
      <c r="L8" s="48" t="s">
        <v>1210</v>
      </c>
      <c r="M8" s="51" t="s">
        <v>1211</v>
      </c>
      <c r="N8" s="48" t="s">
        <v>1053</v>
      </c>
      <c r="O8" s="51" t="s">
        <v>950</v>
      </c>
      <c r="P8" s="48" t="s">
        <v>1226</v>
      </c>
      <c r="Q8" s="51" t="s">
        <v>1072</v>
      </c>
      <c r="R8" s="48" t="s">
        <v>935</v>
      </c>
      <c r="S8" s="49" t="s">
        <v>436</v>
      </c>
      <c r="T8" s="48">
        <v>12312</v>
      </c>
      <c r="U8" s="51">
        <v>9.9000000000000005E-2</v>
      </c>
      <c r="V8" s="48" t="s">
        <v>142</v>
      </c>
      <c r="W8" s="51" t="s">
        <v>143</v>
      </c>
      <c r="X8" s="48" t="s">
        <v>142</v>
      </c>
      <c r="Y8" s="51" t="s">
        <v>143</v>
      </c>
      <c r="Z8" s="48" t="s">
        <v>302</v>
      </c>
      <c r="AA8" s="51" t="s">
        <v>227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69051</v>
      </c>
      <c r="E9" s="49">
        <v>3.6999999999999998E-2</v>
      </c>
      <c r="F9" s="48">
        <v>61653</v>
      </c>
      <c r="G9" s="51">
        <v>0.04</v>
      </c>
      <c r="H9" s="48">
        <v>58677</v>
      </c>
      <c r="I9" s="51">
        <v>4.1000000000000002E-2</v>
      </c>
      <c r="J9" s="48">
        <v>41715</v>
      </c>
      <c r="K9" s="51">
        <v>5.0999999999999997E-2</v>
      </c>
      <c r="L9" s="48">
        <v>5037</v>
      </c>
      <c r="M9" s="51">
        <v>0.157</v>
      </c>
      <c r="N9" s="48">
        <v>5310</v>
      </c>
      <c r="O9" s="51">
        <v>0.151</v>
      </c>
      <c r="P9" s="48">
        <v>6614</v>
      </c>
      <c r="Q9" s="51">
        <v>0.13300000000000001</v>
      </c>
      <c r="R9" s="48">
        <v>2976</v>
      </c>
      <c r="S9" s="49">
        <v>0.21099999999999999</v>
      </c>
      <c r="T9" s="48" t="s">
        <v>1234</v>
      </c>
      <c r="U9" s="51" t="s">
        <v>231</v>
      </c>
      <c r="V9" s="48">
        <v>4651</v>
      </c>
      <c r="W9" s="51">
        <v>0.16400000000000001</v>
      </c>
      <c r="X9" s="48" t="s">
        <v>1246</v>
      </c>
      <c r="Y9" s="51" t="s">
        <v>1121</v>
      </c>
      <c r="Z9" s="48" t="s">
        <v>1247</v>
      </c>
      <c r="AA9" s="51" t="s">
        <v>561</v>
      </c>
      <c r="AB9" s="48" t="s">
        <v>472</v>
      </c>
      <c r="AC9" s="51" t="s">
        <v>715</v>
      </c>
      <c r="AD9" s="21"/>
      <c r="AE9" s="21"/>
    </row>
    <row r="10" spans="1:31" ht="15">
      <c r="A10" s="154"/>
      <c r="B10" s="164"/>
      <c r="C10" s="57" t="s">
        <v>74</v>
      </c>
      <c r="D10" s="55">
        <v>80607</v>
      </c>
      <c r="E10" s="49">
        <v>0.03</v>
      </c>
      <c r="F10" s="48">
        <v>64421</v>
      </c>
      <c r="G10" s="51">
        <v>3.5000000000000003E-2</v>
      </c>
      <c r="H10" s="48">
        <v>61635</v>
      </c>
      <c r="I10" s="51">
        <v>3.5999999999999997E-2</v>
      </c>
      <c r="J10" s="48">
        <v>39054</v>
      </c>
      <c r="K10" s="51">
        <v>4.9000000000000002E-2</v>
      </c>
      <c r="L10" s="48">
        <v>6700</v>
      </c>
      <c r="M10" s="51">
        <v>0.126</v>
      </c>
      <c r="N10" s="48">
        <v>7830</v>
      </c>
      <c r="O10" s="51">
        <v>0.11700000000000001</v>
      </c>
      <c r="P10" s="48">
        <v>8051</v>
      </c>
      <c r="Q10" s="51">
        <v>0.115</v>
      </c>
      <c r="R10" s="48">
        <v>2786</v>
      </c>
      <c r="S10" s="49">
        <v>0.20300000000000001</v>
      </c>
      <c r="T10" s="48" t="s">
        <v>1235</v>
      </c>
      <c r="U10" s="51" t="s">
        <v>1236</v>
      </c>
      <c r="V10" s="48">
        <v>5794</v>
      </c>
      <c r="W10" s="51">
        <v>0.13600000000000001</v>
      </c>
      <c r="X10" s="48">
        <v>8577</v>
      </c>
      <c r="Y10" s="51">
        <v>0.113</v>
      </c>
      <c r="Z10" s="48" t="s">
        <v>1248</v>
      </c>
      <c r="AA10" s="51" t="s">
        <v>1249</v>
      </c>
      <c r="AB10" s="48" t="s">
        <v>835</v>
      </c>
      <c r="AC10" s="51" t="s">
        <v>483</v>
      </c>
      <c r="AD10" s="21"/>
      <c r="AE10" s="21"/>
    </row>
    <row r="11" spans="1:31" ht="15">
      <c r="A11" s="154"/>
      <c r="B11" s="164"/>
      <c r="C11" s="57" t="s">
        <v>48</v>
      </c>
      <c r="D11" s="55">
        <v>54030</v>
      </c>
      <c r="E11" s="49">
        <v>4.1000000000000002E-2</v>
      </c>
      <c r="F11" s="48">
        <v>3438</v>
      </c>
      <c r="G11" s="51">
        <v>0.18099999999999999</v>
      </c>
      <c r="H11" s="48">
        <v>3438</v>
      </c>
      <c r="I11" s="51">
        <v>0.18099999999999999</v>
      </c>
      <c r="J11" s="48" t="s">
        <v>1208</v>
      </c>
      <c r="K11" s="51" t="s">
        <v>1067</v>
      </c>
      <c r="L11" s="48" t="s">
        <v>262</v>
      </c>
      <c r="M11" s="51" t="s">
        <v>471</v>
      </c>
      <c r="N11" s="48" t="s">
        <v>1218</v>
      </c>
      <c r="O11" s="51" t="s">
        <v>447</v>
      </c>
      <c r="P11" s="48">
        <v>1938</v>
      </c>
      <c r="Q11" s="51">
        <v>0.24199999999999999</v>
      </c>
      <c r="R11" s="48" t="s">
        <v>142</v>
      </c>
      <c r="S11" s="49" t="s">
        <v>143</v>
      </c>
      <c r="T11" s="48" t="s">
        <v>283</v>
      </c>
      <c r="U11" s="51" t="s">
        <v>232</v>
      </c>
      <c r="V11" s="48" t="s">
        <v>142</v>
      </c>
      <c r="W11" s="51" t="s">
        <v>143</v>
      </c>
      <c r="X11" s="48">
        <v>50400</v>
      </c>
      <c r="Y11" s="51">
        <v>4.2999999999999997E-2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188427</v>
      </c>
      <c r="E12" s="49">
        <v>1.0999999999999999E-2</v>
      </c>
      <c r="F12" s="48">
        <v>114637</v>
      </c>
      <c r="G12" s="51">
        <v>2.3E-2</v>
      </c>
      <c r="H12" s="48">
        <v>110349</v>
      </c>
      <c r="I12" s="51">
        <v>2.4E-2</v>
      </c>
      <c r="J12" s="48">
        <v>72786</v>
      </c>
      <c r="K12" s="51">
        <v>3.3000000000000002E-2</v>
      </c>
      <c r="L12" s="48">
        <v>10114</v>
      </c>
      <c r="M12" s="51">
        <v>0.104</v>
      </c>
      <c r="N12" s="48">
        <v>11913</v>
      </c>
      <c r="O12" s="51">
        <v>9.5000000000000001E-2</v>
      </c>
      <c r="P12" s="48">
        <v>15536</v>
      </c>
      <c r="Q12" s="51">
        <v>8.3000000000000004E-2</v>
      </c>
      <c r="R12" s="48">
        <v>4289</v>
      </c>
      <c r="S12" s="49">
        <v>0.16400000000000001</v>
      </c>
      <c r="T12" s="48">
        <v>11429</v>
      </c>
      <c r="U12" s="51">
        <v>0.10100000000000001</v>
      </c>
      <c r="V12" s="48">
        <v>6489</v>
      </c>
      <c r="W12" s="51">
        <v>0.128</v>
      </c>
      <c r="X12" s="48">
        <v>53717</v>
      </c>
      <c r="Y12" s="51">
        <v>4.1000000000000002E-2</v>
      </c>
      <c r="Z12" s="48">
        <v>2000</v>
      </c>
      <c r="AA12" s="51">
        <v>0.245</v>
      </c>
      <c r="AB12" s="48" t="s">
        <v>815</v>
      </c>
      <c r="AC12" s="51" t="s">
        <v>506</v>
      </c>
      <c r="AD12" s="21"/>
      <c r="AE12" s="21"/>
    </row>
    <row r="13" spans="1:31" ht="15">
      <c r="A13" s="154"/>
      <c r="B13" s="164"/>
      <c r="C13" s="57" t="s">
        <v>75</v>
      </c>
      <c r="D13" s="55">
        <v>27596</v>
      </c>
      <c r="E13" s="49">
        <v>6.5000000000000002E-2</v>
      </c>
      <c r="F13" s="48">
        <v>20159</v>
      </c>
      <c r="G13" s="51">
        <v>7.8E-2</v>
      </c>
      <c r="H13" s="48">
        <v>18720</v>
      </c>
      <c r="I13" s="51">
        <v>8.1000000000000003E-2</v>
      </c>
      <c r="J13" s="48">
        <v>14094</v>
      </c>
      <c r="K13" s="51">
        <v>9.6000000000000002E-2</v>
      </c>
      <c r="L13" s="48">
        <v>1659</v>
      </c>
      <c r="M13" s="51">
        <v>0.26900000000000002</v>
      </c>
      <c r="N13" s="48" t="s">
        <v>1224</v>
      </c>
      <c r="O13" s="51" t="s">
        <v>568</v>
      </c>
      <c r="P13" s="48">
        <v>1604</v>
      </c>
      <c r="Q13" s="51">
        <v>0.27400000000000002</v>
      </c>
      <c r="R13" s="48" t="s">
        <v>1233</v>
      </c>
      <c r="S13" s="49" t="s">
        <v>1186</v>
      </c>
      <c r="T13" s="48" t="s">
        <v>1240</v>
      </c>
      <c r="U13" s="51" t="s">
        <v>1238</v>
      </c>
      <c r="V13" s="48">
        <v>1657</v>
      </c>
      <c r="W13" s="51">
        <v>0.26600000000000001</v>
      </c>
      <c r="X13" s="48">
        <v>4441</v>
      </c>
      <c r="Y13" s="51">
        <v>0.16400000000000001</v>
      </c>
      <c r="Z13" s="48" t="s">
        <v>925</v>
      </c>
      <c r="AA13" s="51" t="s">
        <v>1255</v>
      </c>
      <c r="AB13" s="48" t="s">
        <v>142</v>
      </c>
      <c r="AC13" s="51" t="s">
        <v>143</v>
      </c>
      <c r="AD13" s="21"/>
      <c r="AE13" s="21"/>
    </row>
    <row r="14" spans="1:31" ht="15">
      <c r="A14" s="154"/>
      <c r="B14" s="164"/>
      <c r="C14" s="57" t="s">
        <v>51</v>
      </c>
      <c r="D14" s="55">
        <v>11593</v>
      </c>
      <c r="E14" s="49">
        <v>0.113</v>
      </c>
      <c r="F14" s="48">
        <v>7483</v>
      </c>
      <c r="G14" s="51">
        <v>0.14399999999999999</v>
      </c>
      <c r="H14" s="48">
        <v>6835</v>
      </c>
      <c r="I14" s="51">
        <v>0.151</v>
      </c>
      <c r="J14" s="48">
        <v>5246</v>
      </c>
      <c r="K14" s="51">
        <v>0.17399999999999999</v>
      </c>
      <c r="L14" s="48" t="s">
        <v>574</v>
      </c>
      <c r="M14" s="51" t="s">
        <v>1045</v>
      </c>
      <c r="N14" s="48" t="s">
        <v>1225</v>
      </c>
      <c r="O14" s="51" t="s">
        <v>192</v>
      </c>
      <c r="P14" s="48" t="s">
        <v>854</v>
      </c>
      <c r="Q14" s="51" t="s">
        <v>259</v>
      </c>
      <c r="R14" s="48" t="s">
        <v>948</v>
      </c>
      <c r="S14" s="49" t="s">
        <v>495</v>
      </c>
      <c r="T14" s="48" t="s">
        <v>648</v>
      </c>
      <c r="U14" s="51" t="s">
        <v>1103</v>
      </c>
      <c r="V14" s="48" t="s">
        <v>1244</v>
      </c>
      <c r="W14" s="51" t="s">
        <v>458</v>
      </c>
      <c r="X14" s="48" t="s">
        <v>330</v>
      </c>
      <c r="Y14" s="51" t="s">
        <v>97</v>
      </c>
      <c r="Z14" s="48" t="s">
        <v>955</v>
      </c>
      <c r="AA14" s="51" t="s">
        <v>115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>
        <v>6010</v>
      </c>
      <c r="E15" s="49">
        <v>0.152</v>
      </c>
      <c r="F15" s="48">
        <v>4028</v>
      </c>
      <c r="G15" s="51">
        <v>0.186</v>
      </c>
      <c r="H15" s="48">
        <v>3530</v>
      </c>
      <c r="I15" s="51">
        <v>0.19800000000000001</v>
      </c>
      <c r="J15" s="48">
        <v>2395</v>
      </c>
      <c r="K15" s="51">
        <v>0.24199999999999999</v>
      </c>
      <c r="L15" s="48" t="s">
        <v>1043</v>
      </c>
      <c r="M15" s="51" t="s">
        <v>1217</v>
      </c>
      <c r="N15" s="48" t="s">
        <v>682</v>
      </c>
      <c r="O15" s="51" t="s">
        <v>1084</v>
      </c>
      <c r="P15" s="48" t="s">
        <v>170</v>
      </c>
      <c r="Q15" s="51" t="s">
        <v>1229</v>
      </c>
      <c r="R15" s="48" t="s">
        <v>609</v>
      </c>
      <c r="S15" s="49" t="s">
        <v>1229</v>
      </c>
      <c r="T15" s="48" t="s">
        <v>1241</v>
      </c>
      <c r="U15" s="51" t="s">
        <v>1045</v>
      </c>
      <c r="V15" s="48" t="s">
        <v>1245</v>
      </c>
      <c r="W15" s="51" t="s">
        <v>627</v>
      </c>
      <c r="X15" s="48" t="s">
        <v>676</v>
      </c>
      <c r="Y15" s="51" t="s">
        <v>363</v>
      </c>
      <c r="Z15" s="48" t="s">
        <v>142</v>
      </c>
      <c r="AA15" s="51" t="s">
        <v>143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150809</v>
      </c>
      <c r="E17" s="49">
        <v>1.6E-2</v>
      </c>
      <c r="F17" s="48">
        <v>92753</v>
      </c>
      <c r="G17" s="51">
        <v>2.7E-2</v>
      </c>
      <c r="H17" s="48">
        <v>89488</v>
      </c>
      <c r="I17" s="51">
        <v>2.8000000000000001E-2</v>
      </c>
      <c r="J17" s="48">
        <v>59590</v>
      </c>
      <c r="K17" s="51">
        <v>3.7999999999999999E-2</v>
      </c>
      <c r="L17" s="48">
        <v>7518</v>
      </c>
      <c r="M17" s="51">
        <v>0.121</v>
      </c>
      <c r="N17" s="48">
        <v>9446</v>
      </c>
      <c r="O17" s="51">
        <v>0.107</v>
      </c>
      <c r="P17" s="48">
        <v>12936</v>
      </c>
      <c r="Q17" s="51">
        <v>9.0999999999999998E-2</v>
      </c>
      <c r="R17" s="48">
        <v>3264</v>
      </c>
      <c r="S17" s="49">
        <v>0.19</v>
      </c>
      <c r="T17" s="48">
        <v>9495</v>
      </c>
      <c r="U17" s="51">
        <v>0.111</v>
      </c>
      <c r="V17" s="48">
        <v>4940</v>
      </c>
      <c r="W17" s="51">
        <v>0.14799999999999999</v>
      </c>
      <c r="X17" s="48">
        <v>42086</v>
      </c>
      <c r="Y17" s="51">
        <v>4.7E-2</v>
      </c>
      <c r="Z17" s="48" t="s">
        <v>1253</v>
      </c>
      <c r="AA17" s="51" t="s">
        <v>1254</v>
      </c>
      <c r="AB17" s="48" t="s">
        <v>142</v>
      </c>
      <c r="AC17" s="51" t="s">
        <v>143</v>
      </c>
      <c r="AD17" s="21"/>
      <c r="AE17" s="21"/>
    </row>
    <row r="18" spans="1:31" ht="15">
      <c r="A18" s="154"/>
      <c r="B18" s="161"/>
      <c r="C18" s="57" t="s">
        <v>77</v>
      </c>
      <c r="D18" s="55">
        <v>30363</v>
      </c>
      <c r="E18" s="49">
        <v>5.8000000000000003E-2</v>
      </c>
      <c r="F18" s="48">
        <v>17957</v>
      </c>
      <c r="G18" s="51">
        <v>7.6999999999999999E-2</v>
      </c>
      <c r="H18" s="48">
        <v>17117</v>
      </c>
      <c r="I18" s="51">
        <v>7.9000000000000001E-2</v>
      </c>
      <c r="J18" s="48">
        <v>10694</v>
      </c>
      <c r="K18" s="51">
        <v>0.10199999999999999</v>
      </c>
      <c r="L18" s="48">
        <v>2230</v>
      </c>
      <c r="M18" s="51">
        <v>0.22500000000000001</v>
      </c>
      <c r="N18" s="48">
        <v>1953</v>
      </c>
      <c r="O18" s="51">
        <v>0.24</v>
      </c>
      <c r="P18" s="48">
        <v>2240</v>
      </c>
      <c r="Q18" s="51">
        <v>0.223</v>
      </c>
      <c r="R18" s="48" t="s">
        <v>1232</v>
      </c>
      <c r="S18" s="49" t="s">
        <v>1067</v>
      </c>
      <c r="T18" s="48" t="s">
        <v>1237</v>
      </c>
      <c r="U18" s="51" t="s">
        <v>741</v>
      </c>
      <c r="V18" s="48" t="s">
        <v>1242</v>
      </c>
      <c r="W18" s="51" t="s">
        <v>164</v>
      </c>
      <c r="X18" s="48">
        <v>8937</v>
      </c>
      <c r="Y18" s="51">
        <v>0.112</v>
      </c>
      <c r="Z18" s="48" t="s">
        <v>711</v>
      </c>
      <c r="AA18" s="51" t="s">
        <v>280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37469</v>
      </c>
      <c r="E19" s="49">
        <v>5.6000000000000001E-2</v>
      </c>
      <c r="F19" s="48">
        <v>25577</v>
      </c>
      <c r="G19" s="51">
        <v>7.0999999999999994E-2</v>
      </c>
      <c r="H19" s="48">
        <v>23607</v>
      </c>
      <c r="I19" s="51">
        <v>7.3999999999999996E-2</v>
      </c>
      <c r="J19" s="48">
        <v>17568</v>
      </c>
      <c r="K19" s="51">
        <v>8.6999999999999994E-2</v>
      </c>
      <c r="L19" s="48">
        <v>1950</v>
      </c>
      <c r="M19" s="51">
        <v>0.25600000000000001</v>
      </c>
      <c r="N19" s="48">
        <v>1925</v>
      </c>
      <c r="O19" s="51">
        <v>0.26200000000000001</v>
      </c>
      <c r="P19" s="48">
        <v>2165</v>
      </c>
      <c r="Q19" s="51">
        <v>0.24199999999999999</v>
      </c>
      <c r="R19" s="48">
        <v>1970</v>
      </c>
      <c r="S19" s="49">
        <v>0.27</v>
      </c>
      <c r="T19" s="48" t="s">
        <v>1149</v>
      </c>
      <c r="U19" s="51" t="s">
        <v>113</v>
      </c>
      <c r="V19" s="48">
        <v>3843</v>
      </c>
      <c r="W19" s="51">
        <v>0.183</v>
      </c>
      <c r="X19" s="48">
        <v>5845</v>
      </c>
      <c r="Y19" s="51">
        <v>0.14499999999999999</v>
      </c>
      <c r="Z19" s="48" t="s">
        <v>248</v>
      </c>
      <c r="AA19" s="51" t="s">
        <v>767</v>
      </c>
      <c r="AB19" s="48" t="s">
        <v>656</v>
      </c>
      <c r="AC19" s="51" t="s">
        <v>545</v>
      </c>
      <c r="AD19" s="21"/>
      <c r="AE19" s="21"/>
    </row>
    <row r="20" spans="1:31" ht="15">
      <c r="A20" s="154"/>
      <c r="B20" s="161"/>
      <c r="C20" s="57" t="s">
        <v>79</v>
      </c>
      <c r="D20" s="55">
        <v>6901</v>
      </c>
      <c r="E20" s="49">
        <v>0.14299999999999999</v>
      </c>
      <c r="F20" s="48">
        <v>5537</v>
      </c>
      <c r="G20" s="51">
        <v>0.159</v>
      </c>
      <c r="H20" s="48">
        <v>4965</v>
      </c>
      <c r="I20" s="51">
        <v>0.16800000000000001</v>
      </c>
      <c r="J20" s="48">
        <v>3685</v>
      </c>
      <c r="K20" s="51">
        <v>0.19900000000000001</v>
      </c>
      <c r="L20" s="48" t="s">
        <v>943</v>
      </c>
      <c r="M20" s="51" t="s">
        <v>1216</v>
      </c>
      <c r="N20" s="48" t="s">
        <v>1222</v>
      </c>
      <c r="O20" s="51" t="s">
        <v>246</v>
      </c>
      <c r="P20" s="48" t="s">
        <v>401</v>
      </c>
      <c r="Q20" s="51" t="s">
        <v>1206</v>
      </c>
      <c r="R20" s="48" t="s">
        <v>1160</v>
      </c>
      <c r="S20" s="49" t="s">
        <v>1183</v>
      </c>
      <c r="T20" s="48" t="s">
        <v>787</v>
      </c>
      <c r="U20" s="51" t="s">
        <v>1238</v>
      </c>
      <c r="V20" s="48" t="s">
        <v>419</v>
      </c>
      <c r="W20" s="51" t="s">
        <v>1243</v>
      </c>
      <c r="X20" s="48" t="s">
        <v>623</v>
      </c>
      <c r="Y20" s="51" t="s">
        <v>689</v>
      </c>
      <c r="Z20" s="48" t="s">
        <v>142</v>
      </c>
      <c r="AA20" s="51" t="s">
        <v>143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512</v>
      </c>
      <c r="E21" s="49" t="s">
        <v>511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7930</v>
      </c>
      <c r="E22" s="49">
        <v>0.12</v>
      </c>
      <c r="F22" s="48">
        <v>4373</v>
      </c>
      <c r="G22" s="51">
        <v>0.16200000000000001</v>
      </c>
      <c r="H22" s="48">
        <v>4146</v>
      </c>
      <c r="I22" s="51">
        <v>0.16700000000000001</v>
      </c>
      <c r="J22" s="48">
        <v>2875</v>
      </c>
      <c r="K22" s="51">
        <v>0.20200000000000001</v>
      </c>
      <c r="L22" s="48" t="s">
        <v>923</v>
      </c>
      <c r="M22" s="51" t="s">
        <v>486</v>
      </c>
      <c r="N22" s="48" t="s">
        <v>1223</v>
      </c>
      <c r="O22" s="51" t="s">
        <v>582</v>
      </c>
      <c r="P22" s="48" t="s">
        <v>926</v>
      </c>
      <c r="Q22" s="51" t="s">
        <v>447</v>
      </c>
      <c r="R22" s="48" t="s">
        <v>835</v>
      </c>
      <c r="S22" s="49" t="s">
        <v>525</v>
      </c>
      <c r="T22" s="48" t="s">
        <v>1239</v>
      </c>
      <c r="U22" s="51" t="s">
        <v>1229</v>
      </c>
      <c r="V22" s="48" t="s">
        <v>260</v>
      </c>
      <c r="W22" s="51" t="s">
        <v>181</v>
      </c>
      <c r="X22" s="48">
        <v>2765</v>
      </c>
      <c r="Y22" s="51">
        <v>0.20599999999999999</v>
      </c>
      <c r="Z22" s="48" t="s">
        <v>142</v>
      </c>
      <c r="AA22" s="51" t="s">
        <v>143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13043</v>
      </c>
      <c r="E23" s="49">
        <v>9.2999999999999999E-2</v>
      </c>
      <c r="F23" s="48">
        <v>13043</v>
      </c>
      <c r="G23" s="51">
        <v>9.2999999999999999E-2</v>
      </c>
      <c r="H23" s="48">
        <v>13043</v>
      </c>
      <c r="I23" s="51">
        <v>9.2999999999999999E-2</v>
      </c>
      <c r="J23" s="48">
        <v>10934</v>
      </c>
      <c r="K23" s="51">
        <v>0.10299999999999999</v>
      </c>
      <c r="L23" s="48" t="s">
        <v>1213</v>
      </c>
      <c r="M23" s="51" t="s">
        <v>788</v>
      </c>
      <c r="N23" s="48" t="s">
        <v>1219</v>
      </c>
      <c r="O23" s="51" t="s">
        <v>662</v>
      </c>
      <c r="P23" s="48" t="s">
        <v>1227</v>
      </c>
      <c r="Q23" s="51" t="s">
        <v>662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29023</v>
      </c>
      <c r="E24" s="49">
        <v>0.06</v>
      </c>
      <c r="F24" s="48">
        <v>29023</v>
      </c>
      <c r="G24" s="51">
        <v>0.06</v>
      </c>
      <c r="H24" s="48">
        <v>29023</v>
      </c>
      <c r="I24" s="51">
        <v>0.06</v>
      </c>
      <c r="J24" s="48">
        <v>18376</v>
      </c>
      <c r="K24" s="51">
        <v>7.8E-2</v>
      </c>
      <c r="L24" s="48">
        <v>3079</v>
      </c>
      <c r="M24" s="51">
        <v>0.193</v>
      </c>
      <c r="N24" s="48">
        <v>3638</v>
      </c>
      <c r="O24" s="51">
        <v>0.17699999999999999</v>
      </c>
      <c r="P24" s="48">
        <v>3930</v>
      </c>
      <c r="Q24" s="51">
        <v>0.17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30410</v>
      </c>
      <c r="E25" s="49">
        <v>5.8999999999999997E-2</v>
      </c>
      <c r="F25" s="48">
        <v>30410</v>
      </c>
      <c r="G25" s="51">
        <v>5.8999999999999997E-2</v>
      </c>
      <c r="H25" s="48">
        <v>30410</v>
      </c>
      <c r="I25" s="51">
        <v>5.8999999999999997E-2</v>
      </c>
      <c r="J25" s="48">
        <v>21062</v>
      </c>
      <c r="K25" s="51">
        <v>7.2999999999999995E-2</v>
      </c>
      <c r="L25" s="48">
        <v>3574</v>
      </c>
      <c r="M25" s="51">
        <v>0.18</v>
      </c>
      <c r="N25" s="48">
        <v>2624</v>
      </c>
      <c r="O25" s="51">
        <v>0.21</v>
      </c>
      <c r="P25" s="48">
        <v>3149</v>
      </c>
      <c r="Q25" s="51">
        <v>0.19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14647</v>
      </c>
      <c r="E26" s="49">
        <v>8.6999999999999994E-2</v>
      </c>
      <c r="F26" s="48">
        <v>14647</v>
      </c>
      <c r="G26" s="51">
        <v>8.6999999999999994E-2</v>
      </c>
      <c r="H26" s="48">
        <v>14647</v>
      </c>
      <c r="I26" s="51">
        <v>8.6999999999999994E-2</v>
      </c>
      <c r="J26" s="48">
        <v>8277</v>
      </c>
      <c r="K26" s="51">
        <v>0.11899999999999999</v>
      </c>
      <c r="L26" s="48">
        <v>1805</v>
      </c>
      <c r="M26" s="51">
        <v>0.251</v>
      </c>
      <c r="N26" s="48">
        <v>2234</v>
      </c>
      <c r="O26" s="51">
        <v>0.22500000000000001</v>
      </c>
      <c r="P26" s="48">
        <v>2330</v>
      </c>
      <c r="Q26" s="51">
        <v>0.221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19778</v>
      </c>
      <c r="E27" s="49">
        <v>7.4999999999999997E-2</v>
      </c>
      <c r="F27" s="48">
        <v>19778</v>
      </c>
      <c r="G27" s="51">
        <v>7.4999999999999997E-2</v>
      </c>
      <c r="H27" s="48">
        <v>19778</v>
      </c>
      <c r="I27" s="51">
        <v>7.4999999999999997E-2</v>
      </c>
      <c r="J27" s="48">
        <v>11772</v>
      </c>
      <c r="K27" s="51">
        <v>0.10100000000000001</v>
      </c>
      <c r="L27" s="48" t="s">
        <v>1214</v>
      </c>
      <c r="M27" s="51" t="s">
        <v>427</v>
      </c>
      <c r="N27" s="48">
        <v>2843</v>
      </c>
      <c r="O27" s="51">
        <v>0.19900000000000001</v>
      </c>
      <c r="P27" s="48">
        <v>3587</v>
      </c>
      <c r="Q27" s="51">
        <v>0.17899999999999999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2097</v>
      </c>
      <c r="E28" s="49">
        <v>0.23799999999999999</v>
      </c>
      <c r="F28" s="48">
        <v>2097</v>
      </c>
      <c r="G28" s="51">
        <v>0.23799999999999999</v>
      </c>
      <c r="H28" s="48">
        <v>2097</v>
      </c>
      <c r="I28" s="51">
        <v>0.23799999999999999</v>
      </c>
      <c r="J28" s="48">
        <v>1681</v>
      </c>
      <c r="K28" s="51">
        <v>0.26800000000000002</v>
      </c>
      <c r="L28" s="48" t="s">
        <v>142</v>
      </c>
      <c r="M28" s="51" t="s">
        <v>143</v>
      </c>
      <c r="N28" s="48" t="s">
        <v>142</v>
      </c>
      <c r="O28" s="51" t="s">
        <v>143</v>
      </c>
      <c r="P28" s="48" t="s">
        <v>501</v>
      </c>
      <c r="Q28" s="51" t="s">
        <v>527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12840</v>
      </c>
      <c r="E29" s="49">
        <v>9.7000000000000003E-2</v>
      </c>
      <c r="F29" s="48">
        <v>12840</v>
      </c>
      <c r="G29" s="51">
        <v>9.7000000000000003E-2</v>
      </c>
      <c r="H29" s="48">
        <v>12840</v>
      </c>
      <c r="I29" s="51">
        <v>9.7000000000000003E-2</v>
      </c>
      <c r="J29" s="48">
        <v>11361</v>
      </c>
      <c r="K29" s="51">
        <v>0.104</v>
      </c>
      <c r="L29" s="48" t="s">
        <v>1215</v>
      </c>
      <c r="M29" s="51" t="s">
        <v>1048</v>
      </c>
      <c r="N29" s="48" t="s">
        <v>1220</v>
      </c>
      <c r="O29" s="51" t="s">
        <v>192</v>
      </c>
      <c r="P29" s="48" t="s">
        <v>1228</v>
      </c>
      <c r="Q29" s="51" t="s">
        <v>190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4596</v>
      </c>
      <c r="E30" s="49">
        <v>0.16500000000000001</v>
      </c>
      <c r="F30" s="48">
        <v>4596</v>
      </c>
      <c r="G30" s="51">
        <v>0.16500000000000001</v>
      </c>
      <c r="H30" s="48">
        <v>4596</v>
      </c>
      <c r="I30" s="51">
        <v>0.16500000000000001</v>
      </c>
      <c r="J30" s="48">
        <v>3907</v>
      </c>
      <c r="K30" s="51">
        <v>0.18</v>
      </c>
      <c r="L30" s="48" t="s">
        <v>623</v>
      </c>
      <c r="M30" s="51" t="s">
        <v>232</v>
      </c>
      <c r="N30" s="48" t="s">
        <v>162</v>
      </c>
      <c r="O30" s="51" t="s">
        <v>657</v>
      </c>
      <c r="P30" s="48" t="s">
        <v>843</v>
      </c>
      <c r="Q30" s="51" t="s">
        <v>211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7299</v>
      </c>
      <c r="E31" s="49">
        <v>0.13100000000000001</v>
      </c>
      <c r="F31" s="48">
        <v>7299</v>
      </c>
      <c r="G31" s="51">
        <v>0.13100000000000001</v>
      </c>
      <c r="H31" s="48">
        <v>7299</v>
      </c>
      <c r="I31" s="51">
        <v>0.13100000000000001</v>
      </c>
      <c r="J31" s="48">
        <v>3771</v>
      </c>
      <c r="K31" s="51">
        <v>0.188</v>
      </c>
      <c r="L31" s="48" t="s">
        <v>1064</v>
      </c>
      <c r="M31" s="51" t="s">
        <v>318</v>
      </c>
      <c r="N31" s="48" t="s">
        <v>1221</v>
      </c>
      <c r="O31" s="51" t="s">
        <v>462</v>
      </c>
      <c r="P31" s="48">
        <v>1970</v>
      </c>
      <c r="Q31" s="51">
        <v>0.24399999999999999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93804</v>
      </c>
      <c r="E32" s="49">
        <v>2.8000000000000001E-2</v>
      </c>
      <c r="F32" s="48">
        <v>6874</v>
      </c>
      <c r="G32" s="51">
        <v>0.13500000000000001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6874</v>
      </c>
      <c r="S32" s="49">
        <v>0.13500000000000001</v>
      </c>
      <c r="T32" s="48">
        <v>13723</v>
      </c>
      <c r="U32" s="51">
        <v>9.4E-2</v>
      </c>
      <c r="V32" s="48">
        <v>10592</v>
      </c>
      <c r="W32" s="51">
        <v>0.10299999999999999</v>
      </c>
      <c r="X32" s="48">
        <v>59818</v>
      </c>
      <c r="Y32" s="51">
        <v>3.7999999999999999E-2</v>
      </c>
      <c r="Z32" s="48">
        <v>2798</v>
      </c>
      <c r="AA32" s="51">
        <v>0.21099999999999999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6127</v>
      </c>
      <c r="E33" s="49">
        <v>0.14000000000000001</v>
      </c>
      <c r="F33" s="48">
        <v>5703</v>
      </c>
      <c r="G33" s="51">
        <v>0.14499999999999999</v>
      </c>
      <c r="H33" s="48">
        <v>5703</v>
      </c>
      <c r="I33" s="51">
        <v>0.14499999999999999</v>
      </c>
      <c r="J33" s="48">
        <v>3382</v>
      </c>
      <c r="K33" s="51">
        <v>0.192</v>
      </c>
      <c r="L33" s="48" t="s">
        <v>759</v>
      </c>
      <c r="M33" s="51" t="s">
        <v>528</v>
      </c>
      <c r="N33" s="48" t="s">
        <v>478</v>
      </c>
      <c r="O33" s="51" t="s">
        <v>1101</v>
      </c>
      <c r="P33" s="48">
        <v>1555</v>
      </c>
      <c r="Q33" s="51">
        <v>0.27300000000000002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158</v>
      </c>
      <c r="AC33" s="51" t="s">
        <v>159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52746</v>
      </c>
      <c r="E34" s="49">
        <v>4.2999999999999997E-2</v>
      </c>
      <c r="F34" s="48">
        <v>20846</v>
      </c>
      <c r="G34" s="51">
        <v>7.4999999999999997E-2</v>
      </c>
      <c r="H34" s="48">
        <v>19085</v>
      </c>
      <c r="I34" s="51">
        <v>7.9000000000000001E-2</v>
      </c>
      <c r="J34" s="48">
        <v>13369</v>
      </c>
      <c r="K34" s="51">
        <v>9.7000000000000003E-2</v>
      </c>
      <c r="L34" s="48" t="s">
        <v>1212</v>
      </c>
      <c r="M34" s="51" t="s">
        <v>111</v>
      </c>
      <c r="N34" s="48">
        <v>1777</v>
      </c>
      <c r="O34" s="51">
        <v>0.25600000000000001</v>
      </c>
      <c r="P34" s="48">
        <v>2384</v>
      </c>
      <c r="Q34" s="51">
        <v>0.223</v>
      </c>
      <c r="R34" s="48" t="s">
        <v>1230</v>
      </c>
      <c r="S34" s="49" t="s">
        <v>427</v>
      </c>
      <c r="T34" s="48">
        <v>8807</v>
      </c>
      <c r="U34" s="51">
        <v>0.11799999999999999</v>
      </c>
      <c r="V34" s="48">
        <v>3155</v>
      </c>
      <c r="W34" s="51">
        <v>0.19500000000000001</v>
      </c>
      <c r="X34" s="48">
        <v>18907</v>
      </c>
      <c r="Y34" s="51">
        <v>7.5999999999999998E-2</v>
      </c>
      <c r="Z34" s="48" t="s">
        <v>319</v>
      </c>
      <c r="AA34" s="51" t="s">
        <v>214</v>
      </c>
      <c r="AB34" s="48" t="s">
        <v>1256</v>
      </c>
      <c r="AC34" s="51" t="s">
        <v>1257</v>
      </c>
      <c r="AD34" s="21"/>
      <c r="AE34" s="21"/>
    </row>
    <row r="35" spans="1:31" ht="15">
      <c r="A35" s="154"/>
      <c r="B35" s="154"/>
      <c r="C35" s="23" t="s">
        <v>69</v>
      </c>
      <c r="D35" s="55">
        <v>118012</v>
      </c>
      <c r="E35" s="49">
        <v>2.3E-2</v>
      </c>
      <c r="F35" s="48">
        <v>77040</v>
      </c>
      <c r="G35" s="51">
        <v>3.3000000000000002E-2</v>
      </c>
      <c r="H35" s="48">
        <v>73295</v>
      </c>
      <c r="I35" s="51">
        <v>3.4000000000000002E-2</v>
      </c>
      <c r="J35" s="48">
        <v>47580</v>
      </c>
      <c r="K35" s="51">
        <v>4.5999999999999999E-2</v>
      </c>
      <c r="L35" s="48">
        <v>6042</v>
      </c>
      <c r="M35" s="51">
        <v>0.13600000000000001</v>
      </c>
      <c r="N35" s="48">
        <v>8551</v>
      </c>
      <c r="O35" s="51">
        <v>0.114</v>
      </c>
      <c r="P35" s="48">
        <v>11122</v>
      </c>
      <c r="Q35" s="51">
        <v>9.9000000000000005E-2</v>
      </c>
      <c r="R35" s="48">
        <v>3745</v>
      </c>
      <c r="S35" s="49">
        <v>0.182</v>
      </c>
      <c r="T35" s="48">
        <v>3635</v>
      </c>
      <c r="U35" s="51">
        <v>0.187</v>
      </c>
      <c r="V35" s="48">
        <v>5080</v>
      </c>
      <c r="W35" s="51">
        <v>0.14799999999999999</v>
      </c>
      <c r="X35" s="48">
        <v>30742</v>
      </c>
      <c r="Y35" s="51">
        <v>5.7000000000000002E-2</v>
      </c>
      <c r="Z35" s="48" t="s">
        <v>1250</v>
      </c>
      <c r="AA35" s="51" t="s">
        <v>117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59808</v>
      </c>
      <c r="E36" s="49">
        <v>3.9E-2</v>
      </c>
      <c r="F36" s="48">
        <v>47273</v>
      </c>
      <c r="G36" s="51">
        <v>4.4999999999999998E-2</v>
      </c>
      <c r="H36" s="48">
        <v>45950</v>
      </c>
      <c r="I36" s="51">
        <v>4.5999999999999999E-2</v>
      </c>
      <c r="J36" s="48">
        <v>32679</v>
      </c>
      <c r="K36" s="51">
        <v>5.7000000000000002E-2</v>
      </c>
      <c r="L36" s="48">
        <v>4938</v>
      </c>
      <c r="M36" s="51">
        <v>0.152</v>
      </c>
      <c r="N36" s="48">
        <v>3808</v>
      </c>
      <c r="O36" s="51">
        <v>0.17299999999999999</v>
      </c>
      <c r="P36" s="48">
        <v>4525</v>
      </c>
      <c r="Q36" s="51">
        <v>0.158</v>
      </c>
      <c r="R36" s="48" t="s">
        <v>1231</v>
      </c>
      <c r="S36" s="49" t="s">
        <v>464</v>
      </c>
      <c r="T36" s="48" t="s">
        <v>652</v>
      </c>
      <c r="U36" s="51" t="s">
        <v>209</v>
      </c>
      <c r="V36" s="48">
        <v>2163</v>
      </c>
      <c r="W36" s="51">
        <v>0.23699999999999999</v>
      </c>
      <c r="X36" s="48">
        <v>8868</v>
      </c>
      <c r="Y36" s="51">
        <v>0.112</v>
      </c>
      <c r="Z36" s="48" t="s">
        <v>762</v>
      </c>
      <c r="AA36" s="51" t="s">
        <v>326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>
        <v>3095</v>
      </c>
      <c r="E37" s="49">
        <v>0.20499999999999999</v>
      </c>
      <c r="F37" s="48" t="s">
        <v>467</v>
      </c>
      <c r="G37" s="51" t="s">
        <v>1207</v>
      </c>
      <c r="H37" s="48" t="s">
        <v>1047</v>
      </c>
      <c r="I37" s="51" t="s">
        <v>436</v>
      </c>
      <c r="J37" s="48" t="s">
        <v>1209</v>
      </c>
      <c r="K37" s="51" t="s">
        <v>397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142</v>
      </c>
      <c r="Q37" s="51" t="s">
        <v>143</v>
      </c>
      <c r="R37" s="48" t="s">
        <v>142</v>
      </c>
      <c r="S37" s="49" t="s">
        <v>143</v>
      </c>
      <c r="T37" s="48" t="s">
        <v>725</v>
      </c>
      <c r="U37" s="51" t="s">
        <v>545</v>
      </c>
      <c r="V37" s="48" t="s">
        <v>546</v>
      </c>
      <c r="W37" s="51" t="s">
        <v>511</v>
      </c>
      <c r="X37" s="48" t="s">
        <v>621</v>
      </c>
      <c r="Y37" s="51" t="s">
        <v>97</v>
      </c>
      <c r="Z37" s="48" t="s">
        <v>142</v>
      </c>
      <c r="AA37" s="51" t="s">
        <v>143</v>
      </c>
      <c r="AB37" s="48" t="s">
        <v>142</v>
      </c>
      <c r="AC37" s="51" t="s">
        <v>143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18</v>
      </c>
      <c r="B5" s="162" t="s">
        <v>1</v>
      </c>
      <c r="C5" s="163"/>
      <c r="D5" s="54">
        <v>65879</v>
      </c>
      <c r="E5" s="47">
        <v>6.0000000000000001E-3</v>
      </c>
      <c r="F5" s="46">
        <v>43164</v>
      </c>
      <c r="G5" s="50">
        <v>3.3000000000000002E-2</v>
      </c>
      <c r="H5" s="46">
        <v>41642</v>
      </c>
      <c r="I5" s="50">
        <v>3.4000000000000002E-2</v>
      </c>
      <c r="J5" s="46">
        <v>29428</v>
      </c>
      <c r="K5" s="50">
        <v>0.05</v>
      </c>
      <c r="L5" s="46">
        <v>3493</v>
      </c>
      <c r="M5" s="50">
        <v>0.17899999999999999</v>
      </c>
      <c r="N5" s="46">
        <v>3345</v>
      </c>
      <c r="O5" s="50">
        <v>0.18099999999999999</v>
      </c>
      <c r="P5" s="46">
        <v>5377</v>
      </c>
      <c r="Q5" s="50">
        <v>0.14099999999999999</v>
      </c>
      <c r="R5" s="46" t="s">
        <v>110</v>
      </c>
      <c r="S5" s="47" t="s">
        <v>111</v>
      </c>
      <c r="T5" s="46">
        <v>3377</v>
      </c>
      <c r="U5" s="50">
        <v>0.19500000000000001</v>
      </c>
      <c r="V5" s="46">
        <v>2658</v>
      </c>
      <c r="W5" s="50">
        <v>0.20599999999999999</v>
      </c>
      <c r="X5" s="46">
        <v>15813</v>
      </c>
      <c r="Y5" s="50">
        <v>7.2999999999999995E-2</v>
      </c>
      <c r="Z5" s="46" t="s">
        <v>139</v>
      </c>
      <c r="AA5" s="50" t="s">
        <v>140</v>
      </c>
      <c r="AB5" s="46" t="s">
        <v>142</v>
      </c>
      <c r="AC5" s="50" t="s">
        <v>143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32337</v>
      </c>
      <c r="E6" s="49">
        <v>4.4999999999999998E-2</v>
      </c>
      <c r="F6" s="48">
        <v>23069</v>
      </c>
      <c r="G6" s="51">
        <v>6.0999999999999999E-2</v>
      </c>
      <c r="H6" s="48">
        <v>22271</v>
      </c>
      <c r="I6" s="51">
        <v>6.2E-2</v>
      </c>
      <c r="J6" s="48">
        <v>19938</v>
      </c>
      <c r="K6" s="51">
        <v>6.7000000000000004E-2</v>
      </c>
      <c r="L6" s="48" t="s">
        <v>780</v>
      </c>
      <c r="M6" s="51" t="s">
        <v>1271</v>
      </c>
      <c r="N6" s="48" t="s">
        <v>1275</v>
      </c>
      <c r="O6" s="51" t="s">
        <v>610</v>
      </c>
      <c r="P6" s="48" t="s">
        <v>654</v>
      </c>
      <c r="Q6" s="51" t="s">
        <v>101</v>
      </c>
      <c r="R6" s="48" t="s">
        <v>1285</v>
      </c>
      <c r="S6" s="49" t="s">
        <v>793</v>
      </c>
      <c r="T6" s="48">
        <v>1818</v>
      </c>
      <c r="U6" s="51">
        <v>0.26800000000000002</v>
      </c>
      <c r="V6" s="48" t="s">
        <v>142</v>
      </c>
      <c r="W6" s="51" t="s">
        <v>143</v>
      </c>
      <c r="X6" s="48">
        <v>6893</v>
      </c>
      <c r="Y6" s="51">
        <v>0.121</v>
      </c>
      <c r="Z6" s="48" t="s">
        <v>889</v>
      </c>
      <c r="AA6" s="51" t="s">
        <v>486</v>
      </c>
      <c r="AB6" s="48" t="s">
        <v>142</v>
      </c>
      <c r="AC6" s="51" t="s">
        <v>143</v>
      </c>
      <c r="AD6" s="21"/>
      <c r="AE6" s="21"/>
    </row>
    <row r="7" spans="1:31" ht="15">
      <c r="A7" s="154"/>
      <c r="B7" s="164"/>
      <c r="C7" s="57" t="s">
        <v>46</v>
      </c>
      <c r="D7" s="55">
        <v>33542</v>
      </c>
      <c r="E7" s="49">
        <v>4.2000000000000003E-2</v>
      </c>
      <c r="F7" s="48">
        <v>20095</v>
      </c>
      <c r="G7" s="51">
        <v>6.4000000000000001E-2</v>
      </c>
      <c r="H7" s="48">
        <v>19371</v>
      </c>
      <c r="I7" s="51">
        <v>6.6000000000000003E-2</v>
      </c>
      <c r="J7" s="48">
        <v>9489</v>
      </c>
      <c r="K7" s="51">
        <v>0.106</v>
      </c>
      <c r="L7" s="48">
        <v>2701</v>
      </c>
      <c r="M7" s="51">
        <v>0.20300000000000001</v>
      </c>
      <c r="N7" s="48">
        <v>2831</v>
      </c>
      <c r="O7" s="51">
        <v>0.19700000000000001</v>
      </c>
      <c r="P7" s="48">
        <v>4349</v>
      </c>
      <c r="Q7" s="51">
        <v>0.157</v>
      </c>
      <c r="R7" s="48" t="s">
        <v>1286</v>
      </c>
      <c r="S7" s="49" t="s">
        <v>267</v>
      </c>
      <c r="T7" s="48" t="s">
        <v>1288</v>
      </c>
      <c r="U7" s="51" t="s">
        <v>541</v>
      </c>
      <c r="V7" s="48">
        <v>2577</v>
      </c>
      <c r="W7" s="51">
        <v>0.21</v>
      </c>
      <c r="X7" s="48">
        <v>8920</v>
      </c>
      <c r="Y7" s="51">
        <v>0.104</v>
      </c>
      <c r="Z7" s="48" t="s">
        <v>1291</v>
      </c>
      <c r="AA7" s="51" t="s">
        <v>683</v>
      </c>
      <c r="AB7" s="48" t="s">
        <v>142</v>
      </c>
      <c r="AC7" s="51" t="s">
        <v>143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9186</v>
      </c>
      <c r="E8" s="49">
        <v>0.115</v>
      </c>
      <c r="F8" s="48">
        <v>5960</v>
      </c>
      <c r="G8" s="51">
        <v>0.14599999999999999</v>
      </c>
      <c r="H8" s="48">
        <v>5713</v>
      </c>
      <c r="I8" s="51">
        <v>0.15</v>
      </c>
      <c r="J8" s="48">
        <v>4749</v>
      </c>
      <c r="K8" s="51">
        <v>0.16500000000000001</v>
      </c>
      <c r="L8" s="48" t="s">
        <v>401</v>
      </c>
      <c r="M8" s="51" t="s">
        <v>115</v>
      </c>
      <c r="N8" s="48" t="s">
        <v>1273</v>
      </c>
      <c r="O8" s="51" t="s">
        <v>769</v>
      </c>
      <c r="P8" s="48" t="s">
        <v>955</v>
      </c>
      <c r="Q8" s="51" t="s">
        <v>471</v>
      </c>
      <c r="R8" s="48" t="s">
        <v>575</v>
      </c>
      <c r="S8" s="49" t="s">
        <v>618</v>
      </c>
      <c r="T8" s="48">
        <v>2977</v>
      </c>
      <c r="U8" s="51">
        <v>0.20899999999999999</v>
      </c>
      <c r="V8" s="48" t="s">
        <v>142</v>
      </c>
      <c r="W8" s="51" t="s">
        <v>143</v>
      </c>
      <c r="X8" s="48" t="s">
        <v>142</v>
      </c>
      <c r="Y8" s="51" t="s">
        <v>143</v>
      </c>
      <c r="Z8" s="48" t="s">
        <v>796</v>
      </c>
      <c r="AA8" s="51" t="s">
        <v>551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19772</v>
      </c>
      <c r="E9" s="49">
        <v>6.7000000000000004E-2</v>
      </c>
      <c r="F9" s="48">
        <v>17589</v>
      </c>
      <c r="G9" s="51">
        <v>7.1999999999999995E-2</v>
      </c>
      <c r="H9" s="48">
        <v>16949</v>
      </c>
      <c r="I9" s="51">
        <v>7.3999999999999996E-2</v>
      </c>
      <c r="J9" s="48">
        <v>12627</v>
      </c>
      <c r="K9" s="51">
        <v>0.09</v>
      </c>
      <c r="L9" s="48" t="s">
        <v>1265</v>
      </c>
      <c r="M9" s="51" t="s">
        <v>589</v>
      </c>
      <c r="N9" s="48" t="s">
        <v>1274</v>
      </c>
      <c r="O9" s="51" t="s">
        <v>207</v>
      </c>
      <c r="P9" s="48">
        <v>1940</v>
      </c>
      <c r="Q9" s="51">
        <v>0.24199999999999999</v>
      </c>
      <c r="R9" s="48" t="s">
        <v>1225</v>
      </c>
      <c r="S9" s="49" t="s">
        <v>838</v>
      </c>
      <c r="T9" s="48" t="s">
        <v>705</v>
      </c>
      <c r="U9" s="51" t="s">
        <v>251</v>
      </c>
      <c r="V9" s="48" t="s">
        <v>1292</v>
      </c>
      <c r="W9" s="51" t="s">
        <v>194</v>
      </c>
      <c r="X9" s="48" t="s">
        <v>889</v>
      </c>
      <c r="Y9" s="51" t="s">
        <v>912</v>
      </c>
      <c r="Z9" s="48" t="s">
        <v>1299</v>
      </c>
      <c r="AA9" s="51" t="s">
        <v>115</v>
      </c>
      <c r="AB9" s="48" t="s">
        <v>142</v>
      </c>
      <c r="AC9" s="51" t="s">
        <v>143</v>
      </c>
      <c r="AD9" s="21"/>
      <c r="AE9" s="21"/>
    </row>
    <row r="10" spans="1:31" ht="15">
      <c r="A10" s="154"/>
      <c r="B10" s="164"/>
      <c r="C10" s="57" t="s">
        <v>74</v>
      </c>
      <c r="D10" s="55">
        <v>22490</v>
      </c>
      <c r="E10" s="49">
        <v>5.8999999999999997E-2</v>
      </c>
      <c r="F10" s="48">
        <v>18506</v>
      </c>
      <c r="G10" s="51">
        <v>6.8000000000000005E-2</v>
      </c>
      <c r="H10" s="48">
        <v>17871</v>
      </c>
      <c r="I10" s="51">
        <v>7.0000000000000007E-2</v>
      </c>
      <c r="J10" s="48">
        <v>11794</v>
      </c>
      <c r="K10" s="51">
        <v>9.1999999999999998E-2</v>
      </c>
      <c r="L10" s="48">
        <v>1828</v>
      </c>
      <c r="M10" s="51">
        <v>0.24399999999999999</v>
      </c>
      <c r="N10" s="48">
        <v>1855</v>
      </c>
      <c r="O10" s="51">
        <v>0.24199999999999999</v>
      </c>
      <c r="P10" s="48">
        <v>2395</v>
      </c>
      <c r="Q10" s="51">
        <v>0.21299999999999999</v>
      </c>
      <c r="R10" s="48" t="s">
        <v>1282</v>
      </c>
      <c r="S10" s="49" t="s">
        <v>838</v>
      </c>
      <c r="T10" s="48" t="s">
        <v>142</v>
      </c>
      <c r="U10" s="51" t="s">
        <v>143</v>
      </c>
      <c r="V10" s="48" t="s">
        <v>1293</v>
      </c>
      <c r="W10" s="51" t="s">
        <v>126</v>
      </c>
      <c r="X10" s="48">
        <v>2053</v>
      </c>
      <c r="Y10" s="51">
        <v>0.23599999999999999</v>
      </c>
      <c r="Z10" s="48" t="s">
        <v>162</v>
      </c>
      <c r="AA10" s="51" t="s">
        <v>179</v>
      </c>
      <c r="AB10" s="48" t="s">
        <v>142</v>
      </c>
      <c r="AC10" s="51" t="s">
        <v>143</v>
      </c>
      <c r="AD10" s="21"/>
      <c r="AE10" s="21"/>
    </row>
    <row r="11" spans="1:31" ht="15">
      <c r="A11" s="154"/>
      <c r="B11" s="164"/>
      <c r="C11" s="57" t="s">
        <v>48</v>
      </c>
      <c r="D11" s="55">
        <v>14431</v>
      </c>
      <c r="E11" s="49">
        <v>7.6999999999999999E-2</v>
      </c>
      <c r="F11" s="48" t="s">
        <v>745</v>
      </c>
      <c r="G11" s="51" t="s">
        <v>886</v>
      </c>
      <c r="H11" s="48" t="s">
        <v>745</v>
      </c>
      <c r="I11" s="51" t="s">
        <v>886</v>
      </c>
      <c r="J11" s="48" t="s">
        <v>1125</v>
      </c>
      <c r="K11" s="51" t="s">
        <v>471</v>
      </c>
      <c r="L11" s="48" t="s">
        <v>142</v>
      </c>
      <c r="M11" s="51" t="s">
        <v>143</v>
      </c>
      <c r="N11" s="48" t="s">
        <v>142</v>
      </c>
      <c r="O11" s="51" t="s">
        <v>143</v>
      </c>
      <c r="P11" s="48" t="s">
        <v>1277</v>
      </c>
      <c r="Q11" s="51" t="s">
        <v>288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13322</v>
      </c>
      <c r="Y11" s="51">
        <v>8.1000000000000003E-2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50305</v>
      </c>
      <c r="E12" s="49">
        <v>2.4E-2</v>
      </c>
      <c r="F12" s="48">
        <v>31793</v>
      </c>
      <c r="G12" s="51">
        <v>4.4999999999999998E-2</v>
      </c>
      <c r="H12" s="48">
        <v>30892</v>
      </c>
      <c r="I12" s="51">
        <v>4.5999999999999999E-2</v>
      </c>
      <c r="J12" s="48">
        <v>20839</v>
      </c>
      <c r="K12" s="51">
        <v>6.4000000000000001E-2</v>
      </c>
      <c r="L12" s="48">
        <v>2757</v>
      </c>
      <c r="M12" s="51">
        <v>0.20100000000000001</v>
      </c>
      <c r="N12" s="48">
        <v>2717</v>
      </c>
      <c r="O12" s="51">
        <v>0.20100000000000001</v>
      </c>
      <c r="P12" s="48">
        <v>4578</v>
      </c>
      <c r="Q12" s="51">
        <v>0.152</v>
      </c>
      <c r="R12" s="48" t="s">
        <v>213</v>
      </c>
      <c r="S12" s="49" t="s">
        <v>992</v>
      </c>
      <c r="T12" s="48">
        <v>2713</v>
      </c>
      <c r="U12" s="51">
        <v>0.216</v>
      </c>
      <c r="V12" s="48" t="s">
        <v>1296</v>
      </c>
      <c r="W12" s="51" t="s">
        <v>959</v>
      </c>
      <c r="X12" s="48">
        <v>13851</v>
      </c>
      <c r="Y12" s="51">
        <v>0.08</v>
      </c>
      <c r="Z12" s="48" t="s">
        <v>1300</v>
      </c>
      <c r="AA12" s="51" t="s">
        <v>136</v>
      </c>
      <c r="AB12" s="48" t="s">
        <v>142</v>
      </c>
      <c r="AC12" s="51" t="s">
        <v>143</v>
      </c>
      <c r="AD12" s="21"/>
      <c r="AE12" s="21"/>
    </row>
    <row r="13" spans="1:31" ht="15">
      <c r="A13" s="154"/>
      <c r="B13" s="164"/>
      <c r="C13" s="57" t="s">
        <v>75</v>
      </c>
      <c r="D13" s="55">
        <v>9612</v>
      </c>
      <c r="E13" s="49">
        <v>0.106</v>
      </c>
      <c r="F13" s="48">
        <v>7671</v>
      </c>
      <c r="G13" s="51">
        <v>0.122</v>
      </c>
      <c r="H13" s="48">
        <v>7334</v>
      </c>
      <c r="I13" s="51">
        <v>0.125</v>
      </c>
      <c r="J13" s="48">
        <v>5886</v>
      </c>
      <c r="K13" s="51">
        <v>0.14199999999999999</v>
      </c>
      <c r="L13" s="48" t="s">
        <v>428</v>
      </c>
      <c r="M13" s="51" t="s">
        <v>157</v>
      </c>
      <c r="N13" s="48" t="s">
        <v>354</v>
      </c>
      <c r="O13" s="51" t="s">
        <v>523</v>
      </c>
      <c r="P13" s="48" t="s">
        <v>781</v>
      </c>
      <c r="Q13" s="51" t="s">
        <v>1144</v>
      </c>
      <c r="R13" s="48" t="s">
        <v>913</v>
      </c>
      <c r="S13" s="49" t="s">
        <v>615</v>
      </c>
      <c r="T13" s="48" t="s">
        <v>676</v>
      </c>
      <c r="U13" s="51" t="s">
        <v>511</v>
      </c>
      <c r="V13" s="48" t="s">
        <v>1218</v>
      </c>
      <c r="W13" s="51" t="s">
        <v>486</v>
      </c>
      <c r="X13" s="48" t="s">
        <v>1298</v>
      </c>
      <c r="Y13" s="51" t="s">
        <v>620</v>
      </c>
      <c r="Z13" s="48" t="s">
        <v>142</v>
      </c>
      <c r="AA13" s="51" t="s">
        <v>143</v>
      </c>
      <c r="AB13" s="48" t="s">
        <v>142</v>
      </c>
      <c r="AC13" s="51" t="s">
        <v>143</v>
      </c>
      <c r="AD13" s="21"/>
      <c r="AE13" s="21"/>
    </row>
    <row r="14" spans="1:31" ht="15">
      <c r="A14" s="154"/>
      <c r="B14" s="164"/>
      <c r="C14" s="57" t="s">
        <v>51</v>
      </c>
      <c r="D14" s="55">
        <v>4656</v>
      </c>
      <c r="E14" s="49">
        <v>0.16400000000000001</v>
      </c>
      <c r="F14" s="48">
        <v>2739</v>
      </c>
      <c r="G14" s="51">
        <v>0.218</v>
      </c>
      <c r="H14" s="48">
        <v>2519</v>
      </c>
      <c r="I14" s="51">
        <v>0.22700000000000001</v>
      </c>
      <c r="J14" s="48">
        <v>2054</v>
      </c>
      <c r="K14" s="51">
        <v>0.253</v>
      </c>
      <c r="L14" s="48" t="s">
        <v>813</v>
      </c>
      <c r="M14" s="51" t="s">
        <v>130</v>
      </c>
      <c r="N14" s="48" t="s">
        <v>142</v>
      </c>
      <c r="O14" s="51" t="s">
        <v>143</v>
      </c>
      <c r="P14" s="48" t="s">
        <v>142</v>
      </c>
      <c r="Q14" s="51" t="s">
        <v>143</v>
      </c>
      <c r="R14" s="48" t="s">
        <v>210</v>
      </c>
      <c r="S14" s="49" t="s">
        <v>232</v>
      </c>
      <c r="T14" s="48" t="s">
        <v>1291</v>
      </c>
      <c r="U14" s="51" t="s">
        <v>115</v>
      </c>
      <c r="V14" s="48" t="s">
        <v>1297</v>
      </c>
      <c r="W14" s="51" t="s">
        <v>721</v>
      </c>
      <c r="X14" s="48" t="s">
        <v>1100</v>
      </c>
      <c r="Y14" s="51" t="s">
        <v>688</v>
      </c>
      <c r="Z14" s="48" t="s">
        <v>946</v>
      </c>
      <c r="AA14" s="51" t="s">
        <v>551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 t="s">
        <v>567</v>
      </c>
      <c r="E15" s="49" t="s">
        <v>460</v>
      </c>
      <c r="F15" s="48" t="s">
        <v>850</v>
      </c>
      <c r="G15" s="51" t="s">
        <v>488</v>
      </c>
      <c r="H15" s="48" t="s">
        <v>917</v>
      </c>
      <c r="I15" s="51" t="s">
        <v>203</v>
      </c>
      <c r="J15" s="48" t="s">
        <v>948</v>
      </c>
      <c r="K15" s="51" t="s">
        <v>95</v>
      </c>
      <c r="L15" s="48" t="s">
        <v>142</v>
      </c>
      <c r="M15" s="51" t="s">
        <v>143</v>
      </c>
      <c r="N15" s="48" t="s">
        <v>940</v>
      </c>
      <c r="O15" s="51" t="s">
        <v>363</v>
      </c>
      <c r="P15" s="48" t="s">
        <v>142</v>
      </c>
      <c r="Q15" s="51" t="s">
        <v>143</v>
      </c>
      <c r="R15" s="48" t="s">
        <v>142</v>
      </c>
      <c r="S15" s="49" t="s">
        <v>143</v>
      </c>
      <c r="T15" s="48" t="s">
        <v>142</v>
      </c>
      <c r="U15" s="51" t="s">
        <v>143</v>
      </c>
      <c r="V15" s="48" t="s">
        <v>578</v>
      </c>
      <c r="W15" s="51" t="s">
        <v>551</v>
      </c>
      <c r="X15" s="48" t="s">
        <v>142</v>
      </c>
      <c r="Y15" s="51" t="s">
        <v>143</v>
      </c>
      <c r="Z15" s="48" t="s">
        <v>142</v>
      </c>
      <c r="AA15" s="51" t="s">
        <v>143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39166</v>
      </c>
      <c r="E17" s="49">
        <v>3.5000000000000003E-2</v>
      </c>
      <c r="F17" s="48">
        <v>25155</v>
      </c>
      <c r="G17" s="51">
        <v>5.5E-2</v>
      </c>
      <c r="H17" s="48">
        <v>24546</v>
      </c>
      <c r="I17" s="51">
        <v>5.6000000000000001E-2</v>
      </c>
      <c r="J17" s="48">
        <v>16371</v>
      </c>
      <c r="K17" s="51">
        <v>7.5999999999999998E-2</v>
      </c>
      <c r="L17" s="48">
        <v>2020</v>
      </c>
      <c r="M17" s="51">
        <v>0.23599999999999999</v>
      </c>
      <c r="N17" s="48">
        <v>2169</v>
      </c>
      <c r="O17" s="51">
        <v>0.22600000000000001</v>
      </c>
      <c r="P17" s="48">
        <v>3987</v>
      </c>
      <c r="Q17" s="51">
        <v>0.16400000000000001</v>
      </c>
      <c r="R17" s="48" t="s">
        <v>156</v>
      </c>
      <c r="S17" s="49" t="s">
        <v>626</v>
      </c>
      <c r="T17" s="48">
        <v>2233</v>
      </c>
      <c r="U17" s="51">
        <v>0.24</v>
      </c>
      <c r="V17" s="48" t="s">
        <v>1294</v>
      </c>
      <c r="W17" s="51" t="s">
        <v>464</v>
      </c>
      <c r="X17" s="48">
        <v>10295</v>
      </c>
      <c r="Y17" s="51">
        <v>9.6000000000000002E-2</v>
      </c>
      <c r="Z17" s="48" t="s">
        <v>509</v>
      </c>
      <c r="AA17" s="51" t="s">
        <v>115</v>
      </c>
      <c r="AB17" s="48" t="s">
        <v>142</v>
      </c>
      <c r="AC17" s="51" t="s">
        <v>143</v>
      </c>
      <c r="AD17" s="21"/>
      <c r="AE17" s="21"/>
    </row>
    <row r="18" spans="1:31" ht="15">
      <c r="A18" s="154"/>
      <c r="B18" s="161"/>
      <c r="C18" s="57" t="s">
        <v>77</v>
      </c>
      <c r="D18" s="55">
        <v>9110</v>
      </c>
      <c r="E18" s="49">
        <v>0.105</v>
      </c>
      <c r="F18" s="48">
        <v>5469</v>
      </c>
      <c r="G18" s="51">
        <v>0.14199999999999999</v>
      </c>
      <c r="H18" s="48">
        <v>5212</v>
      </c>
      <c r="I18" s="51">
        <v>0.14499999999999999</v>
      </c>
      <c r="J18" s="48">
        <v>3726</v>
      </c>
      <c r="K18" s="51">
        <v>0.17599999999999999</v>
      </c>
      <c r="L18" s="48" t="s">
        <v>1272</v>
      </c>
      <c r="M18" s="51" t="s">
        <v>629</v>
      </c>
      <c r="N18" s="48" t="s">
        <v>1143</v>
      </c>
      <c r="O18" s="51" t="s">
        <v>626</v>
      </c>
      <c r="P18" s="48" t="s">
        <v>1280</v>
      </c>
      <c r="Q18" s="51" t="s">
        <v>105</v>
      </c>
      <c r="R18" s="48" t="s">
        <v>1125</v>
      </c>
      <c r="S18" s="49" t="s">
        <v>251</v>
      </c>
      <c r="T18" s="48" t="s">
        <v>1289</v>
      </c>
      <c r="U18" s="51" t="s">
        <v>912</v>
      </c>
      <c r="V18" s="48" t="s">
        <v>1013</v>
      </c>
      <c r="W18" s="51" t="s">
        <v>862</v>
      </c>
      <c r="X18" s="48">
        <v>2924</v>
      </c>
      <c r="Y18" s="51">
        <v>0.192</v>
      </c>
      <c r="Z18" s="48" t="s">
        <v>142</v>
      </c>
      <c r="AA18" s="51" t="s">
        <v>143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13589</v>
      </c>
      <c r="E19" s="49">
        <v>8.5999999999999993E-2</v>
      </c>
      <c r="F19" s="48">
        <v>9546</v>
      </c>
      <c r="G19" s="51">
        <v>0.107</v>
      </c>
      <c r="H19" s="48">
        <v>9001</v>
      </c>
      <c r="I19" s="51">
        <v>0.111</v>
      </c>
      <c r="J19" s="48">
        <v>7018</v>
      </c>
      <c r="K19" s="51">
        <v>0.127</v>
      </c>
      <c r="L19" s="48" t="s">
        <v>966</v>
      </c>
      <c r="M19" s="51" t="s">
        <v>95</v>
      </c>
      <c r="N19" s="48" t="s">
        <v>1276</v>
      </c>
      <c r="O19" s="51" t="s">
        <v>629</v>
      </c>
      <c r="P19" s="48" t="s">
        <v>1281</v>
      </c>
      <c r="Q19" s="51" t="s">
        <v>267</v>
      </c>
      <c r="R19" s="48" t="s">
        <v>642</v>
      </c>
      <c r="S19" s="49" t="s">
        <v>610</v>
      </c>
      <c r="T19" s="48" t="s">
        <v>1290</v>
      </c>
      <c r="U19" s="51" t="s">
        <v>221</v>
      </c>
      <c r="V19" s="48" t="s">
        <v>1295</v>
      </c>
      <c r="W19" s="51" t="s">
        <v>207</v>
      </c>
      <c r="X19" s="48">
        <v>1962</v>
      </c>
      <c r="Y19" s="51">
        <v>0.23</v>
      </c>
      <c r="Z19" s="48" t="s">
        <v>150</v>
      </c>
      <c r="AA19" s="51" t="s">
        <v>115</v>
      </c>
      <c r="AB19" s="48" t="s">
        <v>142</v>
      </c>
      <c r="AC19" s="51" t="s">
        <v>143</v>
      </c>
      <c r="AD19" s="21"/>
      <c r="AE19" s="21"/>
    </row>
    <row r="20" spans="1:31" ht="15">
      <c r="A20" s="154"/>
      <c r="B20" s="161"/>
      <c r="C20" s="57" t="s">
        <v>79</v>
      </c>
      <c r="D20" s="55" t="s">
        <v>1259</v>
      </c>
      <c r="E20" s="49" t="s">
        <v>299</v>
      </c>
      <c r="F20" s="48" t="s">
        <v>1260</v>
      </c>
      <c r="G20" s="51" t="s">
        <v>568</v>
      </c>
      <c r="H20" s="48" t="s">
        <v>1261</v>
      </c>
      <c r="I20" s="51" t="s">
        <v>306</v>
      </c>
      <c r="J20" s="48" t="s">
        <v>1264</v>
      </c>
      <c r="K20" s="51" t="s">
        <v>413</v>
      </c>
      <c r="L20" s="48" t="s">
        <v>142</v>
      </c>
      <c r="M20" s="51" t="s">
        <v>143</v>
      </c>
      <c r="N20" s="48" t="s">
        <v>142</v>
      </c>
      <c r="O20" s="51" t="s">
        <v>143</v>
      </c>
      <c r="P20" s="48" t="s">
        <v>142</v>
      </c>
      <c r="Q20" s="51" t="s">
        <v>143</v>
      </c>
      <c r="R20" s="48" t="s">
        <v>142</v>
      </c>
      <c r="S20" s="49" t="s">
        <v>143</v>
      </c>
      <c r="T20" s="48" t="s">
        <v>142</v>
      </c>
      <c r="U20" s="51" t="s">
        <v>143</v>
      </c>
      <c r="V20" s="48" t="s">
        <v>142</v>
      </c>
      <c r="W20" s="51" t="s">
        <v>143</v>
      </c>
      <c r="X20" s="48" t="s">
        <v>142</v>
      </c>
      <c r="Y20" s="51" t="s">
        <v>143</v>
      </c>
      <c r="Z20" s="48" t="s">
        <v>142</v>
      </c>
      <c r="AA20" s="51" t="s">
        <v>143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142</v>
      </c>
      <c r="E21" s="49" t="s">
        <v>143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2212</v>
      </c>
      <c r="E22" s="49">
        <v>0.22900000000000001</v>
      </c>
      <c r="F22" s="48" t="s">
        <v>116</v>
      </c>
      <c r="G22" s="51" t="s">
        <v>117</v>
      </c>
      <c r="H22" s="48" t="s">
        <v>1178</v>
      </c>
      <c r="I22" s="51" t="s">
        <v>238</v>
      </c>
      <c r="J22" s="48" t="s">
        <v>533</v>
      </c>
      <c r="K22" s="51" t="s">
        <v>1078</v>
      </c>
      <c r="L22" s="48" t="s">
        <v>356</v>
      </c>
      <c r="M22" s="51" t="s">
        <v>211</v>
      </c>
      <c r="N22" s="48" t="s">
        <v>142</v>
      </c>
      <c r="O22" s="51" t="s">
        <v>143</v>
      </c>
      <c r="P22" s="48" t="s">
        <v>448</v>
      </c>
      <c r="Q22" s="51" t="s">
        <v>130</v>
      </c>
      <c r="R22" s="48" t="s">
        <v>142</v>
      </c>
      <c r="S22" s="49" t="s">
        <v>143</v>
      </c>
      <c r="T22" s="48" t="s">
        <v>142</v>
      </c>
      <c r="U22" s="51" t="s">
        <v>143</v>
      </c>
      <c r="V22" s="48" t="s">
        <v>142</v>
      </c>
      <c r="W22" s="51" t="s">
        <v>143</v>
      </c>
      <c r="X22" s="48" t="s">
        <v>720</v>
      </c>
      <c r="Y22" s="51" t="s">
        <v>351</v>
      </c>
      <c r="Z22" s="48" t="s">
        <v>142</v>
      </c>
      <c r="AA22" s="51" t="s">
        <v>143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4017</v>
      </c>
      <c r="E23" s="49">
        <v>0.16800000000000001</v>
      </c>
      <c r="F23" s="48">
        <v>4017</v>
      </c>
      <c r="G23" s="51">
        <v>0.16800000000000001</v>
      </c>
      <c r="H23" s="48">
        <v>4017</v>
      </c>
      <c r="I23" s="51">
        <v>0.16800000000000001</v>
      </c>
      <c r="J23" s="48">
        <v>3598</v>
      </c>
      <c r="K23" s="51">
        <v>0.17899999999999999</v>
      </c>
      <c r="L23" s="48" t="s">
        <v>777</v>
      </c>
      <c r="M23" s="51" t="s">
        <v>284</v>
      </c>
      <c r="N23" s="48" t="s">
        <v>142</v>
      </c>
      <c r="O23" s="51" t="s">
        <v>143</v>
      </c>
      <c r="P23" s="48" t="s">
        <v>142</v>
      </c>
      <c r="Q23" s="51" t="s">
        <v>143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7944</v>
      </c>
      <c r="E24" s="49">
        <v>0.11600000000000001</v>
      </c>
      <c r="F24" s="48">
        <v>7944</v>
      </c>
      <c r="G24" s="51">
        <v>0.11600000000000001</v>
      </c>
      <c r="H24" s="48">
        <v>7944</v>
      </c>
      <c r="I24" s="51">
        <v>0.11600000000000001</v>
      </c>
      <c r="J24" s="48">
        <v>4809</v>
      </c>
      <c r="K24" s="51">
        <v>0.155</v>
      </c>
      <c r="L24" s="48" t="s">
        <v>1267</v>
      </c>
      <c r="M24" s="51" t="s">
        <v>634</v>
      </c>
      <c r="N24" s="48" t="s">
        <v>1053</v>
      </c>
      <c r="O24" s="51" t="s">
        <v>128</v>
      </c>
      <c r="P24" s="48">
        <v>1632</v>
      </c>
      <c r="Q24" s="51">
        <v>0.26200000000000001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8449</v>
      </c>
      <c r="E25" s="49">
        <v>0.113</v>
      </c>
      <c r="F25" s="48">
        <v>8449</v>
      </c>
      <c r="G25" s="51">
        <v>0.113</v>
      </c>
      <c r="H25" s="48">
        <v>8449</v>
      </c>
      <c r="I25" s="51">
        <v>0.113</v>
      </c>
      <c r="J25" s="48">
        <v>6115</v>
      </c>
      <c r="K25" s="51">
        <v>0.13700000000000001</v>
      </c>
      <c r="L25" s="48" t="s">
        <v>1268</v>
      </c>
      <c r="M25" s="51" t="s">
        <v>1207</v>
      </c>
      <c r="N25" s="48" t="s">
        <v>718</v>
      </c>
      <c r="O25" s="51" t="s">
        <v>149</v>
      </c>
      <c r="P25" s="48" t="s">
        <v>98</v>
      </c>
      <c r="Q25" s="51" t="s">
        <v>351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3243</v>
      </c>
      <c r="E26" s="49">
        <v>0.186</v>
      </c>
      <c r="F26" s="48">
        <v>3243</v>
      </c>
      <c r="G26" s="51">
        <v>0.186</v>
      </c>
      <c r="H26" s="48">
        <v>3243</v>
      </c>
      <c r="I26" s="51">
        <v>0.186</v>
      </c>
      <c r="J26" s="48">
        <v>1900</v>
      </c>
      <c r="K26" s="51">
        <v>0.252</v>
      </c>
      <c r="L26" s="48" t="s">
        <v>924</v>
      </c>
      <c r="M26" s="51" t="s">
        <v>492</v>
      </c>
      <c r="N26" s="48" t="s">
        <v>752</v>
      </c>
      <c r="O26" s="51" t="s">
        <v>138</v>
      </c>
      <c r="P26" s="48" t="s">
        <v>684</v>
      </c>
      <c r="Q26" s="51" t="s">
        <v>793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5516</v>
      </c>
      <c r="E27" s="49">
        <v>0.14299999999999999</v>
      </c>
      <c r="F27" s="48">
        <v>5516</v>
      </c>
      <c r="G27" s="51">
        <v>0.14299999999999999</v>
      </c>
      <c r="H27" s="48">
        <v>5516</v>
      </c>
      <c r="I27" s="51">
        <v>0.14299999999999999</v>
      </c>
      <c r="J27" s="48">
        <v>3275</v>
      </c>
      <c r="K27" s="51">
        <v>0.192</v>
      </c>
      <c r="L27" s="48" t="s">
        <v>1269</v>
      </c>
      <c r="M27" s="51" t="s">
        <v>184</v>
      </c>
      <c r="N27" s="48" t="s">
        <v>735</v>
      </c>
      <c r="O27" s="51" t="s">
        <v>838</v>
      </c>
      <c r="P27" s="48" t="s">
        <v>865</v>
      </c>
      <c r="Q27" s="51" t="s">
        <v>788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 t="s">
        <v>1191</v>
      </c>
      <c r="E28" s="49" t="s">
        <v>589</v>
      </c>
      <c r="F28" s="48" t="s">
        <v>1191</v>
      </c>
      <c r="G28" s="51" t="s">
        <v>589</v>
      </c>
      <c r="H28" s="48" t="s">
        <v>1191</v>
      </c>
      <c r="I28" s="51" t="s">
        <v>589</v>
      </c>
      <c r="J28" s="48" t="s">
        <v>1262</v>
      </c>
      <c r="K28" s="51" t="s">
        <v>992</v>
      </c>
      <c r="L28" s="48" t="s">
        <v>142</v>
      </c>
      <c r="M28" s="51" t="s">
        <v>143</v>
      </c>
      <c r="N28" s="48" t="s">
        <v>142</v>
      </c>
      <c r="O28" s="51" t="s">
        <v>143</v>
      </c>
      <c r="P28" s="48" t="s">
        <v>142</v>
      </c>
      <c r="Q28" s="51" t="s">
        <v>143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5266</v>
      </c>
      <c r="E29" s="49">
        <v>0.15</v>
      </c>
      <c r="F29" s="48">
        <v>5266</v>
      </c>
      <c r="G29" s="51">
        <v>0.15</v>
      </c>
      <c r="H29" s="48">
        <v>5266</v>
      </c>
      <c r="I29" s="51">
        <v>0.15</v>
      </c>
      <c r="J29" s="48">
        <v>4809</v>
      </c>
      <c r="K29" s="51">
        <v>0.157</v>
      </c>
      <c r="L29" s="48" t="s">
        <v>142</v>
      </c>
      <c r="M29" s="51" t="s">
        <v>143</v>
      </c>
      <c r="N29" s="48" t="s">
        <v>529</v>
      </c>
      <c r="O29" s="51" t="s">
        <v>511</v>
      </c>
      <c r="P29" s="48" t="s">
        <v>554</v>
      </c>
      <c r="Q29" s="51" t="s">
        <v>211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1749</v>
      </c>
      <c r="E30" s="49">
        <v>0.26500000000000001</v>
      </c>
      <c r="F30" s="48">
        <v>1749</v>
      </c>
      <c r="G30" s="51">
        <v>0.26500000000000001</v>
      </c>
      <c r="H30" s="48">
        <v>1749</v>
      </c>
      <c r="I30" s="51">
        <v>0.26500000000000001</v>
      </c>
      <c r="J30" s="48" t="s">
        <v>651</v>
      </c>
      <c r="K30" s="51" t="s">
        <v>427</v>
      </c>
      <c r="L30" s="48" t="s">
        <v>142</v>
      </c>
      <c r="M30" s="51" t="s">
        <v>143</v>
      </c>
      <c r="N30" s="48" t="s">
        <v>142</v>
      </c>
      <c r="O30" s="51" t="s">
        <v>143</v>
      </c>
      <c r="P30" s="48" t="s">
        <v>142</v>
      </c>
      <c r="Q30" s="51" t="s">
        <v>143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2373</v>
      </c>
      <c r="E31" s="49">
        <v>0.223</v>
      </c>
      <c r="F31" s="48">
        <v>2373</v>
      </c>
      <c r="G31" s="51">
        <v>0.223</v>
      </c>
      <c r="H31" s="48">
        <v>2373</v>
      </c>
      <c r="I31" s="51">
        <v>0.223</v>
      </c>
      <c r="J31" s="48" t="s">
        <v>96</v>
      </c>
      <c r="K31" s="51" t="s">
        <v>594</v>
      </c>
      <c r="L31" s="48" t="s">
        <v>1270</v>
      </c>
      <c r="M31" s="51" t="s">
        <v>483</v>
      </c>
      <c r="N31" s="48" t="s">
        <v>148</v>
      </c>
      <c r="O31" s="51" t="s">
        <v>136</v>
      </c>
      <c r="P31" s="48" t="s">
        <v>1279</v>
      </c>
      <c r="Q31" s="51" t="s">
        <v>276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24130</v>
      </c>
      <c r="E32" s="49">
        <v>5.5E-2</v>
      </c>
      <c r="F32" s="48" t="s">
        <v>110</v>
      </c>
      <c r="G32" s="51" t="s">
        <v>111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 t="s">
        <v>110</v>
      </c>
      <c r="S32" s="49" t="s">
        <v>111</v>
      </c>
      <c r="T32" s="48">
        <v>3377</v>
      </c>
      <c r="U32" s="51">
        <v>0.19500000000000001</v>
      </c>
      <c r="V32" s="48">
        <v>2658</v>
      </c>
      <c r="W32" s="51">
        <v>0.20599999999999999</v>
      </c>
      <c r="X32" s="48">
        <v>15813</v>
      </c>
      <c r="Y32" s="51">
        <v>7.2999999999999995E-2</v>
      </c>
      <c r="Z32" s="48" t="s">
        <v>139</v>
      </c>
      <c r="AA32" s="51" t="s">
        <v>140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1949</v>
      </c>
      <c r="E33" s="49">
        <v>0.251</v>
      </c>
      <c r="F33" s="48">
        <v>1842</v>
      </c>
      <c r="G33" s="51">
        <v>0.25800000000000001</v>
      </c>
      <c r="H33" s="48">
        <v>1842</v>
      </c>
      <c r="I33" s="51">
        <v>0.25800000000000001</v>
      </c>
      <c r="J33" s="48" t="s">
        <v>1263</v>
      </c>
      <c r="K33" s="51" t="s">
        <v>217</v>
      </c>
      <c r="L33" s="48" t="s">
        <v>142</v>
      </c>
      <c r="M33" s="51" t="s">
        <v>143</v>
      </c>
      <c r="N33" s="48" t="s">
        <v>142</v>
      </c>
      <c r="O33" s="51" t="s">
        <v>143</v>
      </c>
      <c r="P33" s="48" t="s">
        <v>158</v>
      </c>
      <c r="Q33" s="51" t="s">
        <v>1229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142</v>
      </c>
      <c r="AC33" s="51" t="s">
        <v>143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15139</v>
      </c>
      <c r="E34" s="49">
        <v>7.9000000000000001E-2</v>
      </c>
      <c r="F34" s="48">
        <v>7043</v>
      </c>
      <c r="G34" s="51">
        <v>0.127</v>
      </c>
      <c r="H34" s="48">
        <v>6427</v>
      </c>
      <c r="I34" s="51">
        <v>0.13300000000000001</v>
      </c>
      <c r="J34" s="48">
        <v>5032</v>
      </c>
      <c r="K34" s="51">
        <v>0.153</v>
      </c>
      <c r="L34" s="48" t="s">
        <v>920</v>
      </c>
      <c r="M34" s="51" t="s">
        <v>683</v>
      </c>
      <c r="N34" s="48" t="s">
        <v>1091</v>
      </c>
      <c r="O34" s="51" t="s">
        <v>582</v>
      </c>
      <c r="P34" s="48" t="s">
        <v>1278</v>
      </c>
      <c r="Q34" s="51" t="s">
        <v>280</v>
      </c>
      <c r="R34" s="48" t="s">
        <v>766</v>
      </c>
      <c r="S34" s="49" t="s">
        <v>626</v>
      </c>
      <c r="T34" s="48" t="s">
        <v>1135</v>
      </c>
      <c r="U34" s="51" t="s">
        <v>427</v>
      </c>
      <c r="V34" s="48" t="s">
        <v>200</v>
      </c>
      <c r="W34" s="51" t="s">
        <v>635</v>
      </c>
      <c r="X34" s="48">
        <v>5158</v>
      </c>
      <c r="Y34" s="51">
        <v>0.14199999999999999</v>
      </c>
      <c r="Z34" s="48" t="s">
        <v>733</v>
      </c>
      <c r="AA34" s="51" t="s">
        <v>179</v>
      </c>
      <c r="AB34" s="48" t="s">
        <v>142</v>
      </c>
      <c r="AC34" s="51" t="s">
        <v>143</v>
      </c>
      <c r="AD34" s="21"/>
      <c r="AE34" s="21"/>
    </row>
    <row r="35" spans="1:31" ht="15">
      <c r="A35" s="154"/>
      <c r="B35" s="154"/>
      <c r="C35" s="23" t="s">
        <v>69</v>
      </c>
      <c r="D35" s="55">
        <v>33913</v>
      </c>
      <c r="E35" s="49">
        <v>4.2000000000000003E-2</v>
      </c>
      <c r="F35" s="48">
        <v>23017</v>
      </c>
      <c r="G35" s="51">
        <v>0.06</v>
      </c>
      <c r="H35" s="48">
        <v>22439</v>
      </c>
      <c r="I35" s="51">
        <v>6.0999999999999999E-2</v>
      </c>
      <c r="J35" s="48">
        <v>15402</v>
      </c>
      <c r="K35" s="51">
        <v>0.08</v>
      </c>
      <c r="L35" s="48">
        <v>1905</v>
      </c>
      <c r="M35" s="51">
        <v>0.247</v>
      </c>
      <c r="N35" s="48">
        <v>1846</v>
      </c>
      <c r="O35" s="51">
        <v>0.246</v>
      </c>
      <c r="P35" s="48">
        <v>3287</v>
      </c>
      <c r="Q35" s="51">
        <v>0.183</v>
      </c>
      <c r="R35" s="48" t="s">
        <v>1283</v>
      </c>
      <c r="S35" s="49" t="s">
        <v>582</v>
      </c>
      <c r="T35" s="48" t="s">
        <v>1287</v>
      </c>
      <c r="U35" s="51" t="s">
        <v>464</v>
      </c>
      <c r="V35" s="48" t="s">
        <v>459</v>
      </c>
      <c r="W35" s="51" t="s">
        <v>274</v>
      </c>
      <c r="X35" s="48">
        <v>7747</v>
      </c>
      <c r="Y35" s="51">
        <v>0.113</v>
      </c>
      <c r="Z35" s="48" t="s">
        <v>1205</v>
      </c>
      <c r="AA35" s="51" t="s">
        <v>486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16230</v>
      </c>
      <c r="E36" s="49">
        <v>7.4999999999999997E-2</v>
      </c>
      <c r="F36" s="48">
        <v>12800</v>
      </c>
      <c r="G36" s="51">
        <v>8.6999999999999994E-2</v>
      </c>
      <c r="H36" s="48">
        <v>12505</v>
      </c>
      <c r="I36" s="51">
        <v>8.8999999999999996E-2</v>
      </c>
      <c r="J36" s="48">
        <v>8790</v>
      </c>
      <c r="K36" s="51">
        <v>0.11</v>
      </c>
      <c r="L36" s="48" t="s">
        <v>1266</v>
      </c>
      <c r="M36" s="51" t="s">
        <v>324</v>
      </c>
      <c r="N36" s="48" t="s">
        <v>1221</v>
      </c>
      <c r="O36" s="51" t="s">
        <v>603</v>
      </c>
      <c r="P36" s="48">
        <v>1571</v>
      </c>
      <c r="Q36" s="51">
        <v>0.26700000000000002</v>
      </c>
      <c r="R36" s="48" t="s">
        <v>1284</v>
      </c>
      <c r="S36" s="49" t="s">
        <v>115</v>
      </c>
      <c r="T36" s="48" t="s">
        <v>606</v>
      </c>
      <c r="U36" s="51" t="s">
        <v>211</v>
      </c>
      <c r="V36" s="48" t="s">
        <v>974</v>
      </c>
      <c r="W36" s="51" t="s">
        <v>276</v>
      </c>
      <c r="X36" s="48">
        <v>2686</v>
      </c>
      <c r="Y36" s="51">
        <v>0.2</v>
      </c>
      <c r="Z36" s="48" t="s">
        <v>142</v>
      </c>
      <c r="AA36" s="51" t="s">
        <v>143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 t="s">
        <v>1258</v>
      </c>
      <c r="E37" s="49" t="s">
        <v>271</v>
      </c>
      <c r="F37" s="48" t="s">
        <v>178</v>
      </c>
      <c r="G37" s="51" t="s">
        <v>471</v>
      </c>
      <c r="H37" s="48" t="s">
        <v>656</v>
      </c>
      <c r="I37" s="51" t="s">
        <v>527</v>
      </c>
      <c r="J37" s="48" t="s">
        <v>577</v>
      </c>
      <c r="K37" s="51" t="s">
        <v>284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142</v>
      </c>
      <c r="Q37" s="51" t="s">
        <v>143</v>
      </c>
      <c r="R37" s="48" t="s">
        <v>142</v>
      </c>
      <c r="S37" s="49" t="s">
        <v>143</v>
      </c>
      <c r="T37" s="48" t="s">
        <v>142</v>
      </c>
      <c r="U37" s="51" t="s">
        <v>143</v>
      </c>
      <c r="V37" s="48" t="s">
        <v>142</v>
      </c>
      <c r="W37" s="51" t="s">
        <v>143</v>
      </c>
      <c r="X37" s="48" t="s">
        <v>843</v>
      </c>
      <c r="Y37" s="51" t="s">
        <v>527</v>
      </c>
      <c r="Z37" s="48" t="s">
        <v>142</v>
      </c>
      <c r="AA37" s="51" t="s">
        <v>143</v>
      </c>
      <c r="AB37" s="48" t="s">
        <v>142</v>
      </c>
      <c r="AC37" s="51" t="s">
        <v>143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19</v>
      </c>
      <c r="B5" s="162" t="s">
        <v>1</v>
      </c>
      <c r="C5" s="163"/>
      <c r="D5" s="54">
        <v>44592</v>
      </c>
      <c r="E5" s="47">
        <v>0.01</v>
      </c>
      <c r="F5" s="46">
        <v>30429</v>
      </c>
      <c r="G5" s="50">
        <v>3.7999999999999999E-2</v>
      </c>
      <c r="H5" s="46">
        <v>29437</v>
      </c>
      <c r="I5" s="50">
        <v>0.04</v>
      </c>
      <c r="J5" s="46">
        <v>20844</v>
      </c>
      <c r="K5" s="50">
        <v>5.8000000000000003E-2</v>
      </c>
      <c r="L5" s="46">
        <v>2379</v>
      </c>
      <c r="M5" s="50">
        <v>0.221</v>
      </c>
      <c r="N5" s="46">
        <v>2047</v>
      </c>
      <c r="O5" s="50">
        <v>0.23599999999999999</v>
      </c>
      <c r="P5" s="46">
        <v>4166</v>
      </c>
      <c r="Q5" s="50">
        <v>0.16</v>
      </c>
      <c r="R5" s="46" t="s">
        <v>112</v>
      </c>
      <c r="S5" s="47" t="s">
        <v>113</v>
      </c>
      <c r="T5" s="46">
        <v>2008</v>
      </c>
      <c r="U5" s="50">
        <v>0.247</v>
      </c>
      <c r="V5" s="46">
        <v>2137</v>
      </c>
      <c r="W5" s="50">
        <v>0.23300000000000001</v>
      </c>
      <c r="X5" s="46">
        <v>9444</v>
      </c>
      <c r="Y5" s="50">
        <v>9.4E-2</v>
      </c>
      <c r="Z5" s="46" t="s">
        <v>141</v>
      </c>
      <c r="AA5" s="50" t="s">
        <v>105</v>
      </c>
      <c r="AB5" s="46" t="s">
        <v>142</v>
      </c>
      <c r="AC5" s="50" t="s">
        <v>143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22491</v>
      </c>
      <c r="E6" s="49">
        <v>5.1999999999999998E-2</v>
      </c>
      <c r="F6" s="48">
        <v>16957</v>
      </c>
      <c r="G6" s="51">
        <v>6.9000000000000006E-2</v>
      </c>
      <c r="H6" s="48">
        <v>16349</v>
      </c>
      <c r="I6" s="51">
        <v>7.0000000000000007E-2</v>
      </c>
      <c r="J6" s="48">
        <v>14373</v>
      </c>
      <c r="K6" s="51">
        <v>7.6999999999999999E-2</v>
      </c>
      <c r="L6" s="48" t="s">
        <v>1015</v>
      </c>
      <c r="M6" s="51" t="s">
        <v>123</v>
      </c>
      <c r="N6" s="48" t="s">
        <v>176</v>
      </c>
      <c r="O6" s="51" t="s">
        <v>192</v>
      </c>
      <c r="P6" s="48" t="s">
        <v>954</v>
      </c>
      <c r="Q6" s="51" t="s">
        <v>1238</v>
      </c>
      <c r="R6" s="48" t="s">
        <v>979</v>
      </c>
      <c r="S6" s="49" t="s">
        <v>1101</v>
      </c>
      <c r="T6" s="48" t="s">
        <v>902</v>
      </c>
      <c r="U6" s="51" t="s">
        <v>896</v>
      </c>
      <c r="V6" s="48" t="s">
        <v>142</v>
      </c>
      <c r="W6" s="51" t="s">
        <v>143</v>
      </c>
      <c r="X6" s="48">
        <v>4157</v>
      </c>
      <c r="Y6" s="51">
        <v>0.14699999999999999</v>
      </c>
      <c r="Z6" s="48" t="s">
        <v>1093</v>
      </c>
      <c r="AA6" s="51" t="s">
        <v>471</v>
      </c>
      <c r="AB6" s="48" t="s">
        <v>142</v>
      </c>
      <c r="AC6" s="51" t="s">
        <v>143</v>
      </c>
      <c r="AD6" s="21"/>
      <c r="AE6" s="21"/>
    </row>
    <row r="7" spans="1:31" ht="15">
      <c r="A7" s="154"/>
      <c r="B7" s="164"/>
      <c r="C7" s="57" t="s">
        <v>46</v>
      </c>
      <c r="D7" s="55">
        <v>22101</v>
      </c>
      <c r="E7" s="49">
        <v>5.2999999999999999E-2</v>
      </c>
      <c r="F7" s="48">
        <v>13472</v>
      </c>
      <c r="G7" s="51">
        <v>0.08</v>
      </c>
      <c r="H7" s="48">
        <v>13088</v>
      </c>
      <c r="I7" s="51">
        <v>8.2000000000000003E-2</v>
      </c>
      <c r="J7" s="48">
        <v>6471</v>
      </c>
      <c r="K7" s="51">
        <v>0.129</v>
      </c>
      <c r="L7" s="48">
        <v>1608</v>
      </c>
      <c r="M7" s="51">
        <v>0.26900000000000002</v>
      </c>
      <c r="N7" s="48" t="s">
        <v>1321</v>
      </c>
      <c r="O7" s="51" t="s">
        <v>1322</v>
      </c>
      <c r="P7" s="48">
        <v>3465</v>
      </c>
      <c r="Q7" s="51">
        <v>0.17799999999999999</v>
      </c>
      <c r="R7" s="48" t="s">
        <v>1333</v>
      </c>
      <c r="S7" s="49" t="s">
        <v>466</v>
      </c>
      <c r="T7" s="48" t="s">
        <v>1339</v>
      </c>
      <c r="U7" s="51" t="s">
        <v>383</v>
      </c>
      <c r="V7" s="48">
        <v>2088</v>
      </c>
      <c r="W7" s="51">
        <v>0.23699999999999999</v>
      </c>
      <c r="X7" s="48">
        <v>5287</v>
      </c>
      <c r="Y7" s="51">
        <v>0.13800000000000001</v>
      </c>
      <c r="Z7" s="48" t="s">
        <v>1350</v>
      </c>
      <c r="AA7" s="51" t="s">
        <v>551</v>
      </c>
      <c r="AB7" s="48" t="s">
        <v>142</v>
      </c>
      <c r="AC7" s="51" t="s">
        <v>143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6824</v>
      </c>
      <c r="E8" s="49">
        <v>0.129</v>
      </c>
      <c r="F8" s="48">
        <v>4713</v>
      </c>
      <c r="G8" s="51">
        <v>0.16</v>
      </c>
      <c r="H8" s="48">
        <v>4374</v>
      </c>
      <c r="I8" s="51">
        <v>0.16600000000000001</v>
      </c>
      <c r="J8" s="48">
        <v>3725</v>
      </c>
      <c r="K8" s="51">
        <v>0.18099999999999999</v>
      </c>
      <c r="L8" s="48" t="s">
        <v>439</v>
      </c>
      <c r="M8" s="51" t="s">
        <v>130</v>
      </c>
      <c r="N8" s="48" t="s">
        <v>142</v>
      </c>
      <c r="O8" s="51" t="s">
        <v>143</v>
      </c>
      <c r="P8" s="48" t="s">
        <v>522</v>
      </c>
      <c r="Q8" s="51" t="s">
        <v>558</v>
      </c>
      <c r="R8" s="48" t="s">
        <v>955</v>
      </c>
      <c r="S8" s="49" t="s">
        <v>1332</v>
      </c>
      <c r="T8" s="48">
        <v>1780</v>
      </c>
      <c r="U8" s="51">
        <v>0.26300000000000001</v>
      </c>
      <c r="V8" s="48" t="s">
        <v>142</v>
      </c>
      <c r="W8" s="51" t="s">
        <v>143</v>
      </c>
      <c r="X8" s="48" t="s">
        <v>142</v>
      </c>
      <c r="Y8" s="51" t="s">
        <v>143</v>
      </c>
      <c r="Z8" s="48" t="s">
        <v>142</v>
      </c>
      <c r="AA8" s="51" t="s">
        <v>143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12974</v>
      </c>
      <c r="E9" s="49">
        <v>8.5999999999999993E-2</v>
      </c>
      <c r="F9" s="48">
        <v>11592</v>
      </c>
      <c r="G9" s="51">
        <v>9.2999999999999999E-2</v>
      </c>
      <c r="H9" s="48">
        <v>11229</v>
      </c>
      <c r="I9" s="51">
        <v>9.4E-2</v>
      </c>
      <c r="J9" s="48">
        <v>8246</v>
      </c>
      <c r="K9" s="51">
        <v>0.115</v>
      </c>
      <c r="L9" s="48" t="s">
        <v>1077</v>
      </c>
      <c r="M9" s="51" t="s">
        <v>385</v>
      </c>
      <c r="N9" s="48" t="s">
        <v>1319</v>
      </c>
      <c r="O9" s="51" t="s">
        <v>344</v>
      </c>
      <c r="P9" s="48" t="s">
        <v>1325</v>
      </c>
      <c r="Q9" s="51" t="s">
        <v>164</v>
      </c>
      <c r="R9" s="48" t="s">
        <v>920</v>
      </c>
      <c r="S9" s="49" t="s">
        <v>615</v>
      </c>
      <c r="T9" s="48" t="s">
        <v>1338</v>
      </c>
      <c r="U9" s="51" t="s">
        <v>551</v>
      </c>
      <c r="V9" s="48" t="s">
        <v>241</v>
      </c>
      <c r="W9" s="51" t="s">
        <v>820</v>
      </c>
      <c r="X9" s="48" t="s">
        <v>142</v>
      </c>
      <c r="Y9" s="51" t="s">
        <v>143</v>
      </c>
      <c r="Z9" s="48" t="s">
        <v>946</v>
      </c>
      <c r="AA9" s="51" t="s">
        <v>551</v>
      </c>
      <c r="AB9" s="48" t="s">
        <v>142</v>
      </c>
      <c r="AC9" s="51" t="s">
        <v>143</v>
      </c>
      <c r="AD9" s="21"/>
      <c r="AE9" s="21"/>
    </row>
    <row r="10" spans="1:31" ht="15">
      <c r="A10" s="154"/>
      <c r="B10" s="164"/>
      <c r="C10" s="57" t="s">
        <v>74</v>
      </c>
      <c r="D10" s="55">
        <v>15861</v>
      </c>
      <c r="E10" s="49">
        <v>6.8000000000000005E-2</v>
      </c>
      <c r="F10" s="48">
        <v>13305</v>
      </c>
      <c r="G10" s="51">
        <v>7.8E-2</v>
      </c>
      <c r="H10" s="48">
        <v>13014</v>
      </c>
      <c r="I10" s="51">
        <v>7.9000000000000001E-2</v>
      </c>
      <c r="J10" s="48">
        <v>8686</v>
      </c>
      <c r="K10" s="51">
        <v>0.10299999999999999</v>
      </c>
      <c r="L10" s="48" t="s">
        <v>1265</v>
      </c>
      <c r="M10" s="51" t="s">
        <v>97</v>
      </c>
      <c r="N10" s="48" t="s">
        <v>605</v>
      </c>
      <c r="O10" s="51" t="s">
        <v>1249</v>
      </c>
      <c r="P10" s="48">
        <v>1897</v>
      </c>
      <c r="Q10" s="51">
        <v>0.24199999999999999</v>
      </c>
      <c r="R10" s="48" t="s">
        <v>1307</v>
      </c>
      <c r="S10" s="49" t="s">
        <v>657</v>
      </c>
      <c r="T10" s="48" t="s">
        <v>142</v>
      </c>
      <c r="U10" s="51" t="s">
        <v>143</v>
      </c>
      <c r="V10" s="48" t="s">
        <v>1340</v>
      </c>
      <c r="W10" s="51" t="s">
        <v>194</v>
      </c>
      <c r="X10" s="48" t="s">
        <v>1345</v>
      </c>
      <c r="Y10" s="51" t="s">
        <v>97</v>
      </c>
      <c r="Z10" s="48" t="s">
        <v>1037</v>
      </c>
      <c r="AA10" s="51" t="s">
        <v>530</v>
      </c>
      <c r="AB10" s="48" t="s">
        <v>142</v>
      </c>
      <c r="AC10" s="51" t="s">
        <v>143</v>
      </c>
      <c r="AD10" s="21"/>
      <c r="AE10" s="21"/>
    </row>
    <row r="11" spans="1:31" ht="15">
      <c r="A11" s="154"/>
      <c r="B11" s="164"/>
      <c r="C11" s="57" t="s">
        <v>48</v>
      </c>
      <c r="D11" s="55">
        <v>8933</v>
      </c>
      <c r="E11" s="49">
        <v>9.6000000000000002E-2</v>
      </c>
      <c r="F11" s="48" t="s">
        <v>1306</v>
      </c>
      <c r="G11" s="51" t="s">
        <v>282</v>
      </c>
      <c r="H11" s="48" t="s">
        <v>1306</v>
      </c>
      <c r="I11" s="51" t="s">
        <v>282</v>
      </c>
      <c r="J11" s="48" t="s">
        <v>300</v>
      </c>
      <c r="K11" s="51" t="s">
        <v>618</v>
      </c>
      <c r="L11" s="48" t="s">
        <v>142</v>
      </c>
      <c r="M11" s="51" t="s">
        <v>143</v>
      </c>
      <c r="N11" s="48" t="s">
        <v>142</v>
      </c>
      <c r="O11" s="51" t="s">
        <v>143</v>
      </c>
      <c r="P11" s="48" t="s">
        <v>1301</v>
      </c>
      <c r="Q11" s="51" t="s">
        <v>818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8058</v>
      </c>
      <c r="Y11" s="51">
        <v>0.10299999999999999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37983</v>
      </c>
      <c r="E12" s="49">
        <v>2.1999999999999999E-2</v>
      </c>
      <c r="F12" s="48">
        <v>25404</v>
      </c>
      <c r="G12" s="51">
        <v>4.5999999999999999E-2</v>
      </c>
      <c r="H12" s="48">
        <v>24868</v>
      </c>
      <c r="I12" s="51">
        <v>4.7E-2</v>
      </c>
      <c r="J12" s="48">
        <v>17277</v>
      </c>
      <c r="K12" s="51">
        <v>6.7000000000000004E-2</v>
      </c>
      <c r="L12" s="48">
        <v>2130</v>
      </c>
      <c r="M12" s="51">
        <v>0.23200000000000001</v>
      </c>
      <c r="N12" s="48">
        <v>1706</v>
      </c>
      <c r="O12" s="51">
        <v>0.25800000000000001</v>
      </c>
      <c r="P12" s="48">
        <v>3755</v>
      </c>
      <c r="Q12" s="51">
        <v>0.16900000000000001</v>
      </c>
      <c r="R12" s="48" t="s">
        <v>1337</v>
      </c>
      <c r="S12" s="49" t="s">
        <v>818</v>
      </c>
      <c r="T12" s="48">
        <v>1897</v>
      </c>
      <c r="U12" s="51">
        <v>0.253</v>
      </c>
      <c r="V12" s="48">
        <v>1573</v>
      </c>
      <c r="W12" s="51">
        <v>0.26800000000000002</v>
      </c>
      <c r="X12" s="48">
        <v>8774</v>
      </c>
      <c r="Y12" s="51">
        <v>9.8000000000000004E-2</v>
      </c>
      <c r="Z12" s="48" t="s">
        <v>953</v>
      </c>
      <c r="AA12" s="51" t="s">
        <v>527</v>
      </c>
      <c r="AB12" s="48" t="s">
        <v>142</v>
      </c>
      <c r="AC12" s="51" t="s">
        <v>143</v>
      </c>
      <c r="AD12" s="21"/>
      <c r="AE12" s="21"/>
    </row>
    <row r="13" spans="1:31" ht="15">
      <c r="A13" s="154"/>
      <c r="B13" s="164"/>
      <c r="C13" s="57" t="s">
        <v>75</v>
      </c>
      <c r="D13" s="55">
        <v>4653</v>
      </c>
      <c r="E13" s="49">
        <v>0.16</v>
      </c>
      <c r="F13" s="48">
        <v>3963</v>
      </c>
      <c r="G13" s="51">
        <v>0.17699999999999999</v>
      </c>
      <c r="H13" s="48">
        <v>3736</v>
      </c>
      <c r="I13" s="51">
        <v>0.182</v>
      </c>
      <c r="J13" s="48">
        <v>2990</v>
      </c>
      <c r="K13" s="51">
        <v>0.20599999999999999</v>
      </c>
      <c r="L13" s="48" t="s">
        <v>742</v>
      </c>
      <c r="M13" s="51" t="s">
        <v>933</v>
      </c>
      <c r="N13" s="48" t="s">
        <v>1324</v>
      </c>
      <c r="O13" s="51" t="s">
        <v>181</v>
      </c>
      <c r="P13" s="48" t="s">
        <v>752</v>
      </c>
      <c r="Q13" s="51" t="s">
        <v>181</v>
      </c>
      <c r="R13" s="48" t="s">
        <v>835</v>
      </c>
      <c r="S13" s="49" t="s">
        <v>353</v>
      </c>
      <c r="T13" s="48" t="s">
        <v>142</v>
      </c>
      <c r="U13" s="51" t="s">
        <v>143</v>
      </c>
      <c r="V13" s="48" t="s">
        <v>859</v>
      </c>
      <c r="W13" s="51" t="s">
        <v>1344</v>
      </c>
      <c r="X13" s="48" t="s">
        <v>1348</v>
      </c>
      <c r="Y13" s="51" t="s">
        <v>1183</v>
      </c>
      <c r="Z13" s="48" t="s">
        <v>142</v>
      </c>
      <c r="AA13" s="51" t="s">
        <v>143</v>
      </c>
      <c r="AB13" s="48" t="s">
        <v>142</v>
      </c>
      <c r="AC13" s="51" t="s">
        <v>143</v>
      </c>
      <c r="AD13" s="21"/>
      <c r="AE13" s="21"/>
    </row>
    <row r="14" spans="1:31" ht="15">
      <c r="A14" s="154"/>
      <c r="B14" s="164"/>
      <c r="C14" s="57" t="s">
        <v>51</v>
      </c>
      <c r="D14" s="55" t="s">
        <v>1305</v>
      </c>
      <c r="E14" s="49" t="s">
        <v>756</v>
      </c>
      <c r="F14" s="48" t="s">
        <v>1308</v>
      </c>
      <c r="G14" s="51" t="s">
        <v>123</v>
      </c>
      <c r="H14" s="48" t="s">
        <v>1310</v>
      </c>
      <c r="I14" s="51" t="s">
        <v>351</v>
      </c>
      <c r="J14" s="48" t="s">
        <v>726</v>
      </c>
      <c r="K14" s="51" t="s">
        <v>602</v>
      </c>
      <c r="L14" s="48" t="s">
        <v>142</v>
      </c>
      <c r="M14" s="51" t="s">
        <v>143</v>
      </c>
      <c r="N14" s="48" t="s">
        <v>142</v>
      </c>
      <c r="O14" s="51" t="s">
        <v>143</v>
      </c>
      <c r="P14" s="48" t="s">
        <v>142</v>
      </c>
      <c r="Q14" s="51" t="s">
        <v>143</v>
      </c>
      <c r="R14" s="48" t="s">
        <v>142</v>
      </c>
      <c r="S14" s="49" t="s">
        <v>143</v>
      </c>
      <c r="T14" s="48" t="s">
        <v>142</v>
      </c>
      <c r="U14" s="51" t="s">
        <v>143</v>
      </c>
      <c r="V14" s="48" t="s">
        <v>670</v>
      </c>
      <c r="W14" s="51" t="s">
        <v>115</v>
      </c>
      <c r="X14" s="48" t="s">
        <v>482</v>
      </c>
      <c r="Y14" s="51" t="s">
        <v>179</v>
      </c>
      <c r="Z14" s="48" t="s">
        <v>142</v>
      </c>
      <c r="AA14" s="51" t="s">
        <v>143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 t="s">
        <v>911</v>
      </c>
      <c r="E15" s="49" t="s">
        <v>1038</v>
      </c>
      <c r="F15" s="48" t="s">
        <v>405</v>
      </c>
      <c r="G15" s="51" t="s">
        <v>301</v>
      </c>
      <c r="H15" s="48" t="s">
        <v>142</v>
      </c>
      <c r="I15" s="51" t="s">
        <v>143</v>
      </c>
      <c r="J15" s="48" t="s">
        <v>142</v>
      </c>
      <c r="K15" s="51" t="s">
        <v>143</v>
      </c>
      <c r="L15" s="48" t="s">
        <v>142</v>
      </c>
      <c r="M15" s="51" t="s">
        <v>143</v>
      </c>
      <c r="N15" s="48" t="s">
        <v>142</v>
      </c>
      <c r="O15" s="51" t="s">
        <v>143</v>
      </c>
      <c r="P15" s="48" t="s">
        <v>142</v>
      </c>
      <c r="Q15" s="51" t="s">
        <v>143</v>
      </c>
      <c r="R15" s="48" t="s">
        <v>142</v>
      </c>
      <c r="S15" s="49" t="s">
        <v>143</v>
      </c>
      <c r="T15" s="48" t="s">
        <v>142</v>
      </c>
      <c r="U15" s="51" t="s">
        <v>143</v>
      </c>
      <c r="V15" s="48" t="s">
        <v>142</v>
      </c>
      <c r="W15" s="51" t="s">
        <v>143</v>
      </c>
      <c r="X15" s="48" t="s">
        <v>142</v>
      </c>
      <c r="Y15" s="51" t="s">
        <v>143</v>
      </c>
      <c r="Z15" s="48" t="s">
        <v>142</v>
      </c>
      <c r="AA15" s="51" t="s">
        <v>143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32012</v>
      </c>
      <c r="E17" s="49">
        <v>3.3000000000000002E-2</v>
      </c>
      <c r="F17" s="48">
        <v>21241</v>
      </c>
      <c r="G17" s="51">
        <v>5.6000000000000001E-2</v>
      </c>
      <c r="H17" s="48">
        <v>20772</v>
      </c>
      <c r="I17" s="51">
        <v>5.7000000000000002E-2</v>
      </c>
      <c r="J17" s="48">
        <v>14587</v>
      </c>
      <c r="K17" s="51">
        <v>7.5999999999999998E-2</v>
      </c>
      <c r="L17" s="48">
        <v>1749</v>
      </c>
      <c r="M17" s="51">
        <v>0.25800000000000001</v>
      </c>
      <c r="N17" s="48" t="s">
        <v>1323</v>
      </c>
      <c r="O17" s="51" t="s">
        <v>1062</v>
      </c>
      <c r="P17" s="48">
        <v>3131</v>
      </c>
      <c r="Q17" s="51">
        <v>0.186</v>
      </c>
      <c r="R17" s="48" t="s">
        <v>1334</v>
      </c>
      <c r="S17" s="49" t="s">
        <v>105</v>
      </c>
      <c r="T17" s="48">
        <v>1792</v>
      </c>
      <c r="U17" s="51">
        <v>0.26</v>
      </c>
      <c r="V17" s="48" t="s">
        <v>1342</v>
      </c>
      <c r="W17" s="51" t="s">
        <v>596</v>
      </c>
      <c r="X17" s="48">
        <v>7201</v>
      </c>
      <c r="Y17" s="51">
        <v>0.111</v>
      </c>
      <c r="Z17" s="48" t="s">
        <v>953</v>
      </c>
      <c r="AA17" s="51" t="s">
        <v>527</v>
      </c>
      <c r="AB17" s="48" t="s">
        <v>142</v>
      </c>
      <c r="AC17" s="51" t="s">
        <v>143</v>
      </c>
      <c r="AD17" s="21"/>
      <c r="AE17" s="21"/>
    </row>
    <row r="18" spans="1:31" ht="15">
      <c r="A18" s="154"/>
      <c r="B18" s="161"/>
      <c r="C18" s="57" t="s">
        <v>77</v>
      </c>
      <c r="D18" s="55">
        <v>4507</v>
      </c>
      <c r="E18" s="49">
        <v>0.152</v>
      </c>
      <c r="F18" s="48">
        <v>3159</v>
      </c>
      <c r="G18" s="51">
        <v>0.187</v>
      </c>
      <c r="H18" s="48">
        <v>3128</v>
      </c>
      <c r="I18" s="51">
        <v>0.188</v>
      </c>
      <c r="J18" s="48">
        <v>2221</v>
      </c>
      <c r="K18" s="51">
        <v>0.22600000000000001</v>
      </c>
      <c r="L18" s="48" t="s">
        <v>901</v>
      </c>
      <c r="M18" s="51" t="s">
        <v>138</v>
      </c>
      <c r="N18" s="48" t="s">
        <v>415</v>
      </c>
      <c r="O18" s="51" t="s">
        <v>251</v>
      </c>
      <c r="P18" s="48" t="s">
        <v>904</v>
      </c>
      <c r="Q18" s="51" t="s">
        <v>516</v>
      </c>
      <c r="R18" s="48" t="s">
        <v>142</v>
      </c>
      <c r="S18" s="49" t="s">
        <v>143</v>
      </c>
      <c r="T18" s="48" t="s">
        <v>142</v>
      </c>
      <c r="U18" s="51" t="s">
        <v>143</v>
      </c>
      <c r="V18" s="48" t="s">
        <v>142</v>
      </c>
      <c r="W18" s="51" t="s">
        <v>143</v>
      </c>
      <c r="X18" s="48" t="s">
        <v>1347</v>
      </c>
      <c r="Y18" s="51" t="s">
        <v>500</v>
      </c>
      <c r="Z18" s="48" t="s">
        <v>142</v>
      </c>
      <c r="AA18" s="51" t="s">
        <v>143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5642</v>
      </c>
      <c r="E19" s="49">
        <v>0.14399999999999999</v>
      </c>
      <c r="F19" s="48">
        <v>4226</v>
      </c>
      <c r="G19" s="51">
        <v>0.17100000000000001</v>
      </c>
      <c r="H19" s="48">
        <v>3819</v>
      </c>
      <c r="I19" s="51">
        <v>0.18</v>
      </c>
      <c r="J19" s="48">
        <v>2945</v>
      </c>
      <c r="K19" s="51">
        <v>0.20799999999999999</v>
      </c>
      <c r="L19" s="48" t="s">
        <v>843</v>
      </c>
      <c r="M19" s="51" t="s">
        <v>130</v>
      </c>
      <c r="N19" s="48" t="s">
        <v>930</v>
      </c>
      <c r="O19" s="51" t="s">
        <v>181</v>
      </c>
      <c r="P19" s="48" t="s">
        <v>932</v>
      </c>
      <c r="Q19" s="51" t="s">
        <v>466</v>
      </c>
      <c r="R19" s="48" t="s">
        <v>1335</v>
      </c>
      <c r="S19" s="49" t="s">
        <v>1336</v>
      </c>
      <c r="T19" s="48" t="s">
        <v>142</v>
      </c>
      <c r="U19" s="51" t="s">
        <v>143</v>
      </c>
      <c r="V19" s="48" t="s">
        <v>609</v>
      </c>
      <c r="W19" s="51" t="s">
        <v>1343</v>
      </c>
      <c r="X19" s="48" t="s">
        <v>368</v>
      </c>
      <c r="Y19" s="51" t="s">
        <v>161</v>
      </c>
      <c r="Z19" s="48" t="s">
        <v>142</v>
      </c>
      <c r="AA19" s="51" t="s">
        <v>143</v>
      </c>
      <c r="AB19" s="48" t="s">
        <v>142</v>
      </c>
      <c r="AC19" s="51" t="s">
        <v>143</v>
      </c>
      <c r="AD19" s="21"/>
      <c r="AE19" s="21"/>
    </row>
    <row r="20" spans="1:31" ht="15">
      <c r="A20" s="154"/>
      <c r="B20" s="161"/>
      <c r="C20" s="57" t="s">
        <v>79</v>
      </c>
      <c r="D20" s="55" t="s">
        <v>954</v>
      </c>
      <c r="E20" s="49" t="s">
        <v>351</v>
      </c>
      <c r="F20" s="48" t="s">
        <v>1064</v>
      </c>
      <c r="G20" s="51" t="s">
        <v>629</v>
      </c>
      <c r="H20" s="48" t="s">
        <v>1064</v>
      </c>
      <c r="I20" s="51" t="s">
        <v>629</v>
      </c>
      <c r="J20" s="48" t="s">
        <v>1315</v>
      </c>
      <c r="K20" s="51" t="s">
        <v>602</v>
      </c>
      <c r="L20" s="48" t="s">
        <v>142</v>
      </c>
      <c r="M20" s="51" t="s">
        <v>143</v>
      </c>
      <c r="N20" s="48" t="s">
        <v>142</v>
      </c>
      <c r="O20" s="51" t="s">
        <v>143</v>
      </c>
      <c r="P20" s="48" t="s">
        <v>142</v>
      </c>
      <c r="Q20" s="51" t="s">
        <v>143</v>
      </c>
      <c r="R20" s="48" t="s">
        <v>142</v>
      </c>
      <c r="S20" s="49" t="s">
        <v>143</v>
      </c>
      <c r="T20" s="48" t="s">
        <v>142</v>
      </c>
      <c r="U20" s="51" t="s">
        <v>143</v>
      </c>
      <c r="V20" s="48" t="s">
        <v>142</v>
      </c>
      <c r="W20" s="51" t="s">
        <v>143</v>
      </c>
      <c r="X20" s="48" t="s">
        <v>142</v>
      </c>
      <c r="Y20" s="51" t="s">
        <v>143</v>
      </c>
      <c r="Z20" s="48" t="s">
        <v>142</v>
      </c>
      <c r="AA20" s="51" t="s">
        <v>143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142</v>
      </c>
      <c r="E21" s="49" t="s">
        <v>143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1730</v>
      </c>
      <c r="E22" s="49">
        <v>0.26</v>
      </c>
      <c r="F22" s="48" t="s">
        <v>653</v>
      </c>
      <c r="G22" s="51" t="s">
        <v>389</v>
      </c>
      <c r="H22" s="48" t="s">
        <v>1309</v>
      </c>
      <c r="I22" s="51" t="s">
        <v>617</v>
      </c>
      <c r="J22" s="48" t="s">
        <v>1316</v>
      </c>
      <c r="K22" s="51" t="s">
        <v>303</v>
      </c>
      <c r="L22" s="48" t="s">
        <v>142</v>
      </c>
      <c r="M22" s="51" t="s">
        <v>143</v>
      </c>
      <c r="N22" s="48" t="s">
        <v>429</v>
      </c>
      <c r="O22" s="51" t="s">
        <v>551</v>
      </c>
      <c r="P22" s="48" t="s">
        <v>1202</v>
      </c>
      <c r="Q22" s="51" t="s">
        <v>1126</v>
      </c>
      <c r="R22" s="48" t="s">
        <v>142</v>
      </c>
      <c r="S22" s="49" t="s">
        <v>143</v>
      </c>
      <c r="T22" s="48" t="s">
        <v>142</v>
      </c>
      <c r="U22" s="51" t="s">
        <v>143</v>
      </c>
      <c r="V22" s="48" t="s">
        <v>142</v>
      </c>
      <c r="W22" s="51" t="s">
        <v>143</v>
      </c>
      <c r="X22" s="48" t="s">
        <v>887</v>
      </c>
      <c r="Y22" s="51" t="s">
        <v>486</v>
      </c>
      <c r="Z22" s="48" t="s">
        <v>142</v>
      </c>
      <c r="AA22" s="51" t="s">
        <v>143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2527</v>
      </c>
      <c r="E23" s="49">
        <v>0.20899999999999999</v>
      </c>
      <c r="F23" s="48">
        <v>2527</v>
      </c>
      <c r="G23" s="51">
        <v>0.20899999999999999</v>
      </c>
      <c r="H23" s="48">
        <v>2527</v>
      </c>
      <c r="I23" s="51">
        <v>0.20899999999999999</v>
      </c>
      <c r="J23" s="48">
        <v>2131</v>
      </c>
      <c r="K23" s="51">
        <v>0.22900000000000001</v>
      </c>
      <c r="L23" s="48" t="s">
        <v>676</v>
      </c>
      <c r="M23" s="51" t="s">
        <v>284</v>
      </c>
      <c r="N23" s="48" t="s">
        <v>940</v>
      </c>
      <c r="O23" s="51" t="s">
        <v>689</v>
      </c>
      <c r="P23" s="48" t="s">
        <v>142</v>
      </c>
      <c r="Q23" s="51" t="s">
        <v>143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5415</v>
      </c>
      <c r="E24" s="49">
        <v>0.14099999999999999</v>
      </c>
      <c r="F24" s="48">
        <v>5415</v>
      </c>
      <c r="G24" s="51">
        <v>0.14099999999999999</v>
      </c>
      <c r="H24" s="48">
        <v>5415</v>
      </c>
      <c r="I24" s="51">
        <v>0.14099999999999999</v>
      </c>
      <c r="J24" s="48">
        <v>3206</v>
      </c>
      <c r="K24" s="51">
        <v>0.191</v>
      </c>
      <c r="L24" s="48" t="s">
        <v>156</v>
      </c>
      <c r="M24" s="51" t="s">
        <v>721</v>
      </c>
      <c r="N24" s="48" t="s">
        <v>771</v>
      </c>
      <c r="O24" s="51" t="s">
        <v>912</v>
      </c>
      <c r="P24" s="48" t="s">
        <v>1328</v>
      </c>
      <c r="Q24" s="51" t="s">
        <v>324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4572</v>
      </c>
      <c r="E25" s="49">
        <v>0.155</v>
      </c>
      <c r="F25" s="48">
        <v>4572</v>
      </c>
      <c r="G25" s="51">
        <v>0.155</v>
      </c>
      <c r="H25" s="48">
        <v>4572</v>
      </c>
      <c r="I25" s="51">
        <v>0.155</v>
      </c>
      <c r="J25" s="48">
        <v>3179</v>
      </c>
      <c r="K25" s="51">
        <v>0.189</v>
      </c>
      <c r="L25" s="48" t="s">
        <v>296</v>
      </c>
      <c r="M25" s="51" t="s">
        <v>221</v>
      </c>
      <c r="N25" s="48" t="s">
        <v>1317</v>
      </c>
      <c r="O25" s="51" t="s">
        <v>447</v>
      </c>
      <c r="P25" s="48" t="s">
        <v>1009</v>
      </c>
      <c r="Q25" s="51" t="s">
        <v>544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2005</v>
      </c>
      <c r="E26" s="49">
        <v>0.23899999999999999</v>
      </c>
      <c r="F26" s="48">
        <v>2005</v>
      </c>
      <c r="G26" s="51">
        <v>0.23899999999999999</v>
      </c>
      <c r="H26" s="48">
        <v>2005</v>
      </c>
      <c r="I26" s="51">
        <v>0.23899999999999999</v>
      </c>
      <c r="J26" s="48" t="s">
        <v>1213</v>
      </c>
      <c r="K26" s="51" t="s">
        <v>603</v>
      </c>
      <c r="L26" s="48" t="s">
        <v>1125</v>
      </c>
      <c r="M26" s="51" t="s">
        <v>769</v>
      </c>
      <c r="N26" s="48" t="s">
        <v>1032</v>
      </c>
      <c r="O26" s="51" t="s">
        <v>751</v>
      </c>
      <c r="P26" s="48" t="s">
        <v>1329</v>
      </c>
      <c r="Q26" s="51" t="s">
        <v>602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4720</v>
      </c>
      <c r="E27" s="49">
        <v>0.154</v>
      </c>
      <c r="F27" s="48">
        <v>4720</v>
      </c>
      <c r="G27" s="51">
        <v>0.154</v>
      </c>
      <c r="H27" s="48">
        <v>4720</v>
      </c>
      <c r="I27" s="51">
        <v>0.154</v>
      </c>
      <c r="J27" s="48">
        <v>3043</v>
      </c>
      <c r="K27" s="51">
        <v>0.19700000000000001</v>
      </c>
      <c r="L27" s="48" t="s">
        <v>224</v>
      </c>
      <c r="M27" s="51" t="s">
        <v>544</v>
      </c>
      <c r="N27" s="48" t="s">
        <v>572</v>
      </c>
      <c r="O27" s="51" t="s">
        <v>558</v>
      </c>
      <c r="P27" s="48" t="s">
        <v>1330</v>
      </c>
      <c r="Q27" s="51" t="s">
        <v>793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 t="s">
        <v>1302</v>
      </c>
      <c r="E28" s="49" t="s">
        <v>1303</v>
      </c>
      <c r="F28" s="48" t="s">
        <v>1302</v>
      </c>
      <c r="G28" s="51" t="s">
        <v>1303</v>
      </c>
      <c r="H28" s="48" t="s">
        <v>1302</v>
      </c>
      <c r="I28" s="51" t="s">
        <v>1303</v>
      </c>
      <c r="J28" s="48" t="s">
        <v>187</v>
      </c>
      <c r="K28" s="51" t="s">
        <v>900</v>
      </c>
      <c r="L28" s="48" t="s">
        <v>142</v>
      </c>
      <c r="M28" s="51" t="s">
        <v>143</v>
      </c>
      <c r="N28" s="48" t="s">
        <v>142</v>
      </c>
      <c r="O28" s="51" t="s">
        <v>143</v>
      </c>
      <c r="P28" s="48" t="s">
        <v>142</v>
      </c>
      <c r="Q28" s="51" t="s">
        <v>143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4231</v>
      </c>
      <c r="E29" s="49">
        <v>0.16400000000000001</v>
      </c>
      <c r="F29" s="48">
        <v>4231</v>
      </c>
      <c r="G29" s="51">
        <v>0.16400000000000001</v>
      </c>
      <c r="H29" s="48">
        <v>4231</v>
      </c>
      <c r="I29" s="51">
        <v>0.16400000000000001</v>
      </c>
      <c r="J29" s="48">
        <v>3894</v>
      </c>
      <c r="K29" s="51">
        <v>0.17299999999999999</v>
      </c>
      <c r="L29" s="48" t="s">
        <v>142</v>
      </c>
      <c r="M29" s="51" t="s">
        <v>143</v>
      </c>
      <c r="N29" s="48" t="s">
        <v>1037</v>
      </c>
      <c r="O29" s="51" t="s">
        <v>689</v>
      </c>
      <c r="P29" s="48" t="s">
        <v>1256</v>
      </c>
      <c r="Q29" s="51" t="s">
        <v>284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1718</v>
      </c>
      <c r="E30" s="49">
        <v>0.26100000000000001</v>
      </c>
      <c r="F30" s="48">
        <v>1718</v>
      </c>
      <c r="G30" s="51">
        <v>0.26100000000000001</v>
      </c>
      <c r="H30" s="48">
        <v>1718</v>
      </c>
      <c r="I30" s="51">
        <v>0.26100000000000001</v>
      </c>
      <c r="J30" s="48" t="s">
        <v>1311</v>
      </c>
      <c r="K30" s="51" t="s">
        <v>585</v>
      </c>
      <c r="L30" s="48" t="s">
        <v>142</v>
      </c>
      <c r="M30" s="51" t="s">
        <v>143</v>
      </c>
      <c r="N30" s="48" t="s">
        <v>142</v>
      </c>
      <c r="O30" s="51" t="s">
        <v>143</v>
      </c>
      <c r="P30" s="48" t="s">
        <v>142</v>
      </c>
      <c r="Q30" s="51" t="s">
        <v>143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 t="s">
        <v>1304</v>
      </c>
      <c r="E31" s="49" t="s">
        <v>1072</v>
      </c>
      <c r="F31" s="48" t="s">
        <v>1304</v>
      </c>
      <c r="G31" s="51" t="s">
        <v>1072</v>
      </c>
      <c r="H31" s="48" t="s">
        <v>1304</v>
      </c>
      <c r="I31" s="51" t="s">
        <v>1072</v>
      </c>
      <c r="J31" s="48" t="s">
        <v>1312</v>
      </c>
      <c r="K31" s="51" t="s">
        <v>128</v>
      </c>
      <c r="L31" s="48" t="s">
        <v>142</v>
      </c>
      <c r="M31" s="51" t="s">
        <v>143</v>
      </c>
      <c r="N31" s="48" t="s">
        <v>142</v>
      </c>
      <c r="O31" s="51" t="s">
        <v>143</v>
      </c>
      <c r="P31" s="48" t="s">
        <v>1331</v>
      </c>
      <c r="Q31" s="51" t="s">
        <v>801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15054</v>
      </c>
      <c r="E32" s="49">
        <v>7.0999999999999994E-2</v>
      </c>
      <c r="F32" s="48" t="s">
        <v>112</v>
      </c>
      <c r="G32" s="51" t="s">
        <v>113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 t="s">
        <v>112</v>
      </c>
      <c r="S32" s="49" t="s">
        <v>113</v>
      </c>
      <c r="T32" s="48">
        <v>2008</v>
      </c>
      <c r="U32" s="51">
        <v>0.247</v>
      </c>
      <c r="V32" s="48">
        <v>2137</v>
      </c>
      <c r="W32" s="51">
        <v>0.23300000000000001</v>
      </c>
      <c r="X32" s="48">
        <v>9444</v>
      </c>
      <c r="Y32" s="51">
        <v>9.4E-2</v>
      </c>
      <c r="Z32" s="48" t="s">
        <v>141</v>
      </c>
      <c r="AA32" s="51" t="s">
        <v>105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1820</v>
      </c>
      <c r="E33" s="49">
        <v>0.25600000000000001</v>
      </c>
      <c r="F33" s="48">
        <v>1719</v>
      </c>
      <c r="G33" s="51">
        <v>0.26400000000000001</v>
      </c>
      <c r="H33" s="48">
        <v>1719</v>
      </c>
      <c r="I33" s="51">
        <v>0.26400000000000001</v>
      </c>
      <c r="J33" s="48" t="s">
        <v>1313</v>
      </c>
      <c r="K33" s="51" t="s">
        <v>1314</v>
      </c>
      <c r="L33" s="48" t="s">
        <v>142</v>
      </c>
      <c r="M33" s="51" t="s">
        <v>143</v>
      </c>
      <c r="N33" s="48" t="s">
        <v>142</v>
      </c>
      <c r="O33" s="51" t="s">
        <v>143</v>
      </c>
      <c r="P33" s="48" t="s">
        <v>496</v>
      </c>
      <c r="Q33" s="51" t="s">
        <v>602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142</v>
      </c>
      <c r="AC33" s="51" t="s">
        <v>143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12276</v>
      </c>
      <c r="E34" s="49">
        <v>8.5000000000000006E-2</v>
      </c>
      <c r="F34" s="48">
        <v>6122</v>
      </c>
      <c r="G34" s="51">
        <v>0.13300000000000001</v>
      </c>
      <c r="H34" s="48">
        <v>5790</v>
      </c>
      <c r="I34" s="51">
        <v>0.13700000000000001</v>
      </c>
      <c r="J34" s="48">
        <v>4380</v>
      </c>
      <c r="K34" s="51">
        <v>0.161</v>
      </c>
      <c r="L34" s="48" t="s">
        <v>1317</v>
      </c>
      <c r="M34" s="51" t="s">
        <v>492</v>
      </c>
      <c r="N34" s="48" t="s">
        <v>515</v>
      </c>
      <c r="O34" s="51" t="s">
        <v>912</v>
      </c>
      <c r="P34" s="48" t="s">
        <v>1326</v>
      </c>
      <c r="Q34" s="51" t="s">
        <v>721</v>
      </c>
      <c r="R34" s="48" t="s">
        <v>391</v>
      </c>
      <c r="S34" s="49" t="s">
        <v>1176</v>
      </c>
      <c r="T34" s="48" t="s">
        <v>636</v>
      </c>
      <c r="U34" s="51" t="s">
        <v>500</v>
      </c>
      <c r="V34" s="48" t="s">
        <v>1089</v>
      </c>
      <c r="W34" s="51" t="s">
        <v>271</v>
      </c>
      <c r="X34" s="48">
        <v>3798</v>
      </c>
      <c r="Y34" s="51">
        <v>0.16300000000000001</v>
      </c>
      <c r="Z34" s="48" t="s">
        <v>776</v>
      </c>
      <c r="AA34" s="51" t="s">
        <v>527</v>
      </c>
      <c r="AB34" s="48" t="s">
        <v>142</v>
      </c>
      <c r="AC34" s="51" t="s">
        <v>143</v>
      </c>
      <c r="AD34" s="21"/>
      <c r="AE34" s="21"/>
    </row>
    <row r="35" spans="1:31" ht="15">
      <c r="A35" s="154"/>
      <c r="B35" s="154"/>
      <c r="C35" s="23" t="s">
        <v>69</v>
      </c>
      <c r="D35" s="55">
        <v>22636</v>
      </c>
      <c r="E35" s="49">
        <v>5.1999999999999998E-2</v>
      </c>
      <c r="F35" s="48">
        <v>16173</v>
      </c>
      <c r="G35" s="51">
        <v>7.0999999999999994E-2</v>
      </c>
      <c r="H35" s="48">
        <v>15701</v>
      </c>
      <c r="I35" s="51">
        <v>7.1999999999999995E-2</v>
      </c>
      <c r="J35" s="48">
        <v>10621</v>
      </c>
      <c r="K35" s="51">
        <v>9.5000000000000001E-2</v>
      </c>
      <c r="L35" s="48" t="s">
        <v>314</v>
      </c>
      <c r="M35" s="51" t="s">
        <v>324</v>
      </c>
      <c r="N35" s="48" t="s">
        <v>467</v>
      </c>
      <c r="O35" s="51" t="s">
        <v>1303</v>
      </c>
      <c r="P35" s="48">
        <v>2647</v>
      </c>
      <c r="Q35" s="51">
        <v>0.20499999999999999</v>
      </c>
      <c r="R35" s="48" t="s">
        <v>104</v>
      </c>
      <c r="S35" s="49" t="s">
        <v>136</v>
      </c>
      <c r="T35" s="48" t="s">
        <v>1334</v>
      </c>
      <c r="U35" s="51" t="s">
        <v>447</v>
      </c>
      <c r="V35" s="48" t="s">
        <v>1341</v>
      </c>
      <c r="W35" s="51" t="s">
        <v>194</v>
      </c>
      <c r="X35" s="48">
        <v>4589</v>
      </c>
      <c r="Y35" s="51">
        <v>0.14399999999999999</v>
      </c>
      <c r="Z35" s="48" t="s">
        <v>1349</v>
      </c>
      <c r="AA35" s="51" t="s">
        <v>511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9233</v>
      </c>
      <c r="E36" s="49">
        <v>0.10199999999999999</v>
      </c>
      <c r="F36" s="48">
        <v>7844</v>
      </c>
      <c r="G36" s="51">
        <v>0.114</v>
      </c>
      <c r="H36" s="48">
        <v>7705</v>
      </c>
      <c r="I36" s="51">
        <v>0.115</v>
      </c>
      <c r="J36" s="48">
        <v>5712</v>
      </c>
      <c r="K36" s="51">
        <v>0.13700000000000001</v>
      </c>
      <c r="L36" s="48" t="s">
        <v>1318</v>
      </c>
      <c r="M36" s="51" t="s">
        <v>508</v>
      </c>
      <c r="N36" s="48" t="s">
        <v>1320</v>
      </c>
      <c r="O36" s="51" t="s">
        <v>723</v>
      </c>
      <c r="P36" s="48" t="s">
        <v>1327</v>
      </c>
      <c r="Q36" s="51" t="s">
        <v>896</v>
      </c>
      <c r="R36" s="48" t="s">
        <v>142</v>
      </c>
      <c r="S36" s="49" t="s">
        <v>143</v>
      </c>
      <c r="T36" s="48" t="s">
        <v>142</v>
      </c>
      <c r="U36" s="51" t="s">
        <v>143</v>
      </c>
      <c r="V36" s="48" t="s">
        <v>475</v>
      </c>
      <c r="W36" s="51" t="s">
        <v>615</v>
      </c>
      <c r="X36" s="48" t="s">
        <v>1346</v>
      </c>
      <c r="Y36" s="51" t="s">
        <v>175</v>
      </c>
      <c r="Z36" s="48" t="s">
        <v>142</v>
      </c>
      <c r="AA36" s="51" t="s">
        <v>143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 t="s">
        <v>1301</v>
      </c>
      <c r="E37" s="49" t="s">
        <v>1163</v>
      </c>
      <c r="F37" s="48" t="s">
        <v>1307</v>
      </c>
      <c r="G37" s="51" t="s">
        <v>332</v>
      </c>
      <c r="H37" s="48" t="s">
        <v>951</v>
      </c>
      <c r="I37" s="51" t="s">
        <v>618</v>
      </c>
      <c r="J37" s="48" t="s">
        <v>142</v>
      </c>
      <c r="K37" s="51" t="s">
        <v>143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142</v>
      </c>
      <c r="Q37" s="51" t="s">
        <v>143</v>
      </c>
      <c r="R37" s="48" t="s">
        <v>142</v>
      </c>
      <c r="S37" s="49" t="s">
        <v>143</v>
      </c>
      <c r="T37" s="48" t="s">
        <v>142</v>
      </c>
      <c r="U37" s="51" t="s">
        <v>143</v>
      </c>
      <c r="V37" s="48" t="s">
        <v>142</v>
      </c>
      <c r="W37" s="51" t="s">
        <v>143</v>
      </c>
      <c r="X37" s="48" t="s">
        <v>529</v>
      </c>
      <c r="Y37" s="51" t="s">
        <v>511</v>
      </c>
      <c r="Z37" s="48" t="s">
        <v>142</v>
      </c>
      <c r="AA37" s="51" t="s">
        <v>143</v>
      </c>
      <c r="AB37" s="48" t="s">
        <v>142</v>
      </c>
      <c r="AC37" s="51" t="s">
        <v>143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20</v>
      </c>
      <c r="B5" s="162" t="s">
        <v>1</v>
      </c>
      <c r="C5" s="163"/>
      <c r="D5" s="54">
        <v>12941</v>
      </c>
      <c r="E5" s="47">
        <v>1.4999999999999999E-2</v>
      </c>
      <c r="F5" s="46">
        <v>8878</v>
      </c>
      <c r="G5" s="50">
        <v>7.1999999999999995E-2</v>
      </c>
      <c r="H5" s="46">
        <v>8544</v>
      </c>
      <c r="I5" s="50">
        <v>7.4999999999999997E-2</v>
      </c>
      <c r="J5" s="46">
        <v>6173</v>
      </c>
      <c r="K5" s="50">
        <v>0.109</v>
      </c>
      <c r="L5" s="46" t="s">
        <v>94</v>
      </c>
      <c r="M5" s="50" t="s">
        <v>95</v>
      </c>
      <c r="N5" s="46" t="s">
        <v>98</v>
      </c>
      <c r="O5" s="50" t="s">
        <v>99</v>
      </c>
      <c r="P5" s="46" t="s">
        <v>100</v>
      </c>
      <c r="Q5" s="50" t="s">
        <v>101</v>
      </c>
      <c r="R5" s="46" t="s">
        <v>114</v>
      </c>
      <c r="S5" s="47" t="s">
        <v>115</v>
      </c>
      <c r="T5" s="46" t="s">
        <v>122</v>
      </c>
      <c r="U5" s="50" t="s">
        <v>123</v>
      </c>
      <c r="V5" s="46" t="s">
        <v>127</v>
      </c>
      <c r="W5" s="50" t="s">
        <v>128</v>
      </c>
      <c r="X5" s="46">
        <v>2402</v>
      </c>
      <c r="Y5" s="50">
        <v>0.21099999999999999</v>
      </c>
      <c r="Z5" s="46" t="s">
        <v>142</v>
      </c>
      <c r="AA5" s="50" t="s">
        <v>143</v>
      </c>
      <c r="AB5" s="46" t="s">
        <v>142</v>
      </c>
      <c r="AC5" s="50" t="s">
        <v>143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6676</v>
      </c>
      <c r="E6" s="49">
        <v>9.9000000000000005E-2</v>
      </c>
      <c r="F6" s="48">
        <v>4890</v>
      </c>
      <c r="G6" s="51">
        <v>0.13300000000000001</v>
      </c>
      <c r="H6" s="48">
        <v>4738</v>
      </c>
      <c r="I6" s="51">
        <v>0.13500000000000001</v>
      </c>
      <c r="J6" s="48">
        <v>4300</v>
      </c>
      <c r="K6" s="51">
        <v>0.14599999999999999</v>
      </c>
      <c r="L6" s="48" t="s">
        <v>997</v>
      </c>
      <c r="M6" s="51" t="s">
        <v>422</v>
      </c>
      <c r="N6" s="48" t="s">
        <v>142</v>
      </c>
      <c r="O6" s="51" t="s">
        <v>143</v>
      </c>
      <c r="P6" s="48" t="s">
        <v>1389</v>
      </c>
      <c r="Q6" s="51" t="s">
        <v>422</v>
      </c>
      <c r="R6" s="48" t="s">
        <v>142</v>
      </c>
      <c r="S6" s="49" t="s">
        <v>143</v>
      </c>
      <c r="T6" s="48" t="s">
        <v>1395</v>
      </c>
      <c r="U6" s="51" t="s">
        <v>171</v>
      </c>
      <c r="V6" s="48" t="s">
        <v>142</v>
      </c>
      <c r="W6" s="51" t="s">
        <v>143</v>
      </c>
      <c r="X6" s="48" t="s">
        <v>918</v>
      </c>
      <c r="Y6" s="51" t="s">
        <v>1062</v>
      </c>
      <c r="Z6" s="48" t="s">
        <v>142</v>
      </c>
      <c r="AA6" s="51" t="s">
        <v>143</v>
      </c>
      <c r="AB6" s="48" t="s">
        <v>142</v>
      </c>
      <c r="AC6" s="51" t="s">
        <v>143</v>
      </c>
      <c r="AD6" s="21"/>
      <c r="AE6" s="21"/>
    </row>
    <row r="7" spans="1:31" ht="15">
      <c r="A7" s="154"/>
      <c r="B7" s="164"/>
      <c r="C7" s="57" t="s">
        <v>46</v>
      </c>
      <c r="D7" s="55">
        <v>6265</v>
      </c>
      <c r="E7" s="49">
        <v>0.108</v>
      </c>
      <c r="F7" s="48">
        <v>3988</v>
      </c>
      <c r="G7" s="51">
        <v>0.155</v>
      </c>
      <c r="H7" s="48">
        <v>3806</v>
      </c>
      <c r="I7" s="51">
        <v>0.16</v>
      </c>
      <c r="J7" s="48">
        <v>1873</v>
      </c>
      <c r="K7" s="51">
        <v>0.25</v>
      </c>
      <c r="L7" s="48" t="s">
        <v>1276</v>
      </c>
      <c r="M7" s="51" t="s">
        <v>1385</v>
      </c>
      <c r="N7" s="48" t="s">
        <v>1387</v>
      </c>
      <c r="O7" s="51" t="s">
        <v>965</v>
      </c>
      <c r="P7" s="48" t="s">
        <v>1390</v>
      </c>
      <c r="Q7" s="51" t="s">
        <v>561</v>
      </c>
      <c r="R7" s="48" t="s">
        <v>676</v>
      </c>
      <c r="S7" s="49" t="s">
        <v>551</v>
      </c>
      <c r="T7" s="48" t="s">
        <v>434</v>
      </c>
      <c r="U7" s="51" t="s">
        <v>845</v>
      </c>
      <c r="V7" s="48" t="s">
        <v>127</v>
      </c>
      <c r="W7" s="51" t="s">
        <v>128</v>
      </c>
      <c r="X7" s="48" t="s">
        <v>1112</v>
      </c>
      <c r="Y7" s="51" t="s">
        <v>686</v>
      </c>
      <c r="Z7" s="48" t="s">
        <v>142</v>
      </c>
      <c r="AA7" s="51" t="s">
        <v>143</v>
      </c>
      <c r="AB7" s="48" t="s">
        <v>142</v>
      </c>
      <c r="AC7" s="51" t="s">
        <v>143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2267</v>
      </c>
      <c r="E8" s="49">
        <v>0.223</v>
      </c>
      <c r="F8" s="48" t="s">
        <v>1359</v>
      </c>
      <c r="G8" s="51" t="s">
        <v>145</v>
      </c>
      <c r="H8" s="48" t="s">
        <v>1369</v>
      </c>
      <c r="I8" s="51" t="s">
        <v>741</v>
      </c>
      <c r="J8" s="48" t="s">
        <v>1373</v>
      </c>
      <c r="K8" s="51" t="s">
        <v>460</v>
      </c>
      <c r="L8" s="48" t="s">
        <v>142</v>
      </c>
      <c r="M8" s="51" t="s">
        <v>143</v>
      </c>
      <c r="N8" s="48" t="s">
        <v>142</v>
      </c>
      <c r="O8" s="51" t="s">
        <v>143</v>
      </c>
      <c r="P8" s="48" t="s">
        <v>714</v>
      </c>
      <c r="Q8" s="51" t="s">
        <v>551</v>
      </c>
      <c r="R8" s="48" t="s">
        <v>142</v>
      </c>
      <c r="S8" s="49" t="s">
        <v>143</v>
      </c>
      <c r="T8" s="48" t="s">
        <v>684</v>
      </c>
      <c r="U8" s="51" t="s">
        <v>234</v>
      </c>
      <c r="V8" s="48" t="s">
        <v>142</v>
      </c>
      <c r="W8" s="51" t="s">
        <v>143</v>
      </c>
      <c r="X8" s="48" t="s">
        <v>142</v>
      </c>
      <c r="Y8" s="51" t="s">
        <v>143</v>
      </c>
      <c r="Z8" s="48" t="s">
        <v>142</v>
      </c>
      <c r="AA8" s="51" t="s">
        <v>143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3962</v>
      </c>
      <c r="E9" s="49">
        <v>0.157</v>
      </c>
      <c r="F9" s="48">
        <v>3414</v>
      </c>
      <c r="G9" s="51">
        <v>0.17399999999999999</v>
      </c>
      <c r="H9" s="48">
        <v>3262</v>
      </c>
      <c r="I9" s="51">
        <v>0.17899999999999999</v>
      </c>
      <c r="J9" s="48">
        <v>2529</v>
      </c>
      <c r="K9" s="51">
        <v>0.21199999999999999</v>
      </c>
      <c r="L9" s="48" t="s">
        <v>142</v>
      </c>
      <c r="M9" s="51" t="s">
        <v>143</v>
      </c>
      <c r="N9" s="48" t="s">
        <v>142</v>
      </c>
      <c r="O9" s="51" t="s">
        <v>143</v>
      </c>
      <c r="P9" s="48" t="s">
        <v>1329</v>
      </c>
      <c r="Q9" s="51" t="s">
        <v>171</v>
      </c>
      <c r="R9" s="48" t="s">
        <v>142</v>
      </c>
      <c r="S9" s="49" t="s">
        <v>143</v>
      </c>
      <c r="T9" s="48" t="s">
        <v>142</v>
      </c>
      <c r="U9" s="51" t="s">
        <v>143</v>
      </c>
      <c r="V9" s="48" t="s">
        <v>915</v>
      </c>
      <c r="W9" s="51" t="s">
        <v>516</v>
      </c>
      <c r="X9" s="48" t="s">
        <v>142</v>
      </c>
      <c r="Y9" s="51" t="s">
        <v>143</v>
      </c>
      <c r="Z9" s="48" t="s">
        <v>142</v>
      </c>
      <c r="AA9" s="51" t="s">
        <v>143</v>
      </c>
      <c r="AB9" s="48" t="s">
        <v>142</v>
      </c>
      <c r="AC9" s="51" t="s">
        <v>143</v>
      </c>
      <c r="AD9" s="21"/>
      <c r="AE9" s="21"/>
    </row>
    <row r="10" spans="1:31" ht="15">
      <c r="A10" s="154"/>
      <c r="B10" s="164"/>
      <c r="C10" s="57" t="s">
        <v>74</v>
      </c>
      <c r="D10" s="55">
        <v>4146</v>
      </c>
      <c r="E10" s="49">
        <v>0.14899999999999999</v>
      </c>
      <c r="F10" s="48">
        <v>3509</v>
      </c>
      <c r="G10" s="51">
        <v>0.16800000000000001</v>
      </c>
      <c r="H10" s="48">
        <v>3362</v>
      </c>
      <c r="I10" s="51">
        <v>0.17199999999999999</v>
      </c>
      <c r="J10" s="48">
        <v>2268</v>
      </c>
      <c r="K10" s="51">
        <v>0.22</v>
      </c>
      <c r="L10" s="48" t="s">
        <v>1383</v>
      </c>
      <c r="M10" s="51" t="s">
        <v>1384</v>
      </c>
      <c r="N10" s="48" t="s">
        <v>1201</v>
      </c>
      <c r="O10" s="51" t="s">
        <v>1360</v>
      </c>
      <c r="P10" s="48" t="s">
        <v>415</v>
      </c>
      <c r="Q10" s="51" t="s">
        <v>1379</v>
      </c>
      <c r="R10" s="48" t="s">
        <v>142</v>
      </c>
      <c r="S10" s="49" t="s">
        <v>143</v>
      </c>
      <c r="T10" s="48" t="s">
        <v>142</v>
      </c>
      <c r="U10" s="51" t="s">
        <v>143</v>
      </c>
      <c r="V10" s="48" t="s">
        <v>1205</v>
      </c>
      <c r="W10" s="51" t="s">
        <v>407</v>
      </c>
      <c r="X10" s="48" t="s">
        <v>244</v>
      </c>
      <c r="Y10" s="51" t="s">
        <v>1399</v>
      </c>
      <c r="Z10" s="48" t="s">
        <v>142</v>
      </c>
      <c r="AA10" s="51" t="s">
        <v>143</v>
      </c>
      <c r="AB10" s="48" t="s">
        <v>142</v>
      </c>
      <c r="AC10" s="51" t="s">
        <v>143</v>
      </c>
      <c r="AD10" s="21"/>
      <c r="AE10" s="21"/>
    </row>
    <row r="11" spans="1:31" ht="15">
      <c r="A11" s="154"/>
      <c r="B11" s="164"/>
      <c r="C11" s="57" t="s">
        <v>48</v>
      </c>
      <c r="D11" s="55">
        <v>2566</v>
      </c>
      <c r="E11" s="49">
        <v>0.20200000000000001</v>
      </c>
      <c r="F11" s="48" t="s">
        <v>904</v>
      </c>
      <c r="G11" s="51" t="s">
        <v>1360</v>
      </c>
      <c r="H11" s="48" t="s">
        <v>904</v>
      </c>
      <c r="I11" s="51" t="s">
        <v>1360</v>
      </c>
      <c r="J11" s="48" t="s">
        <v>142</v>
      </c>
      <c r="K11" s="51" t="s">
        <v>143</v>
      </c>
      <c r="L11" s="48" t="s">
        <v>142</v>
      </c>
      <c r="M11" s="51" t="s">
        <v>143</v>
      </c>
      <c r="N11" s="48" t="s">
        <v>142</v>
      </c>
      <c r="O11" s="51" t="s">
        <v>143</v>
      </c>
      <c r="P11" s="48" t="s">
        <v>714</v>
      </c>
      <c r="Q11" s="51" t="s">
        <v>506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2192</v>
      </c>
      <c r="Y11" s="51">
        <v>0.223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11875</v>
      </c>
      <c r="E12" s="49">
        <v>0.03</v>
      </c>
      <c r="F12" s="48">
        <v>8020</v>
      </c>
      <c r="G12" s="51">
        <v>0.08</v>
      </c>
      <c r="H12" s="48">
        <v>7777</v>
      </c>
      <c r="I12" s="51">
        <v>8.2000000000000003E-2</v>
      </c>
      <c r="J12" s="48">
        <v>5584</v>
      </c>
      <c r="K12" s="51">
        <v>0.11600000000000001</v>
      </c>
      <c r="L12" s="48" t="s">
        <v>1386</v>
      </c>
      <c r="M12" s="51" t="s">
        <v>1083</v>
      </c>
      <c r="N12" s="48" t="s">
        <v>1388</v>
      </c>
      <c r="O12" s="51" t="s">
        <v>1377</v>
      </c>
      <c r="P12" s="48" t="s">
        <v>1392</v>
      </c>
      <c r="Q12" s="51" t="s">
        <v>975</v>
      </c>
      <c r="R12" s="48" t="s">
        <v>606</v>
      </c>
      <c r="S12" s="49" t="s">
        <v>1366</v>
      </c>
      <c r="T12" s="48" t="s">
        <v>1396</v>
      </c>
      <c r="U12" s="51" t="s">
        <v>267</v>
      </c>
      <c r="V12" s="48" t="s">
        <v>692</v>
      </c>
      <c r="W12" s="51" t="s">
        <v>599</v>
      </c>
      <c r="X12" s="48">
        <v>2370</v>
      </c>
      <c r="Y12" s="51">
        <v>0.21299999999999999</v>
      </c>
      <c r="Z12" s="48" t="s">
        <v>142</v>
      </c>
      <c r="AA12" s="51" t="s">
        <v>143</v>
      </c>
      <c r="AB12" s="48" t="s">
        <v>142</v>
      </c>
      <c r="AC12" s="51" t="s">
        <v>143</v>
      </c>
      <c r="AD12" s="21"/>
      <c r="AE12" s="21"/>
    </row>
    <row r="13" spans="1:31" ht="15">
      <c r="A13" s="154"/>
      <c r="B13" s="164"/>
      <c r="C13" s="57" t="s">
        <v>75</v>
      </c>
      <c r="D13" s="55" t="s">
        <v>658</v>
      </c>
      <c r="E13" s="49" t="s">
        <v>297</v>
      </c>
      <c r="F13" s="48" t="s">
        <v>903</v>
      </c>
      <c r="G13" s="51" t="s">
        <v>1367</v>
      </c>
      <c r="H13" s="48" t="s">
        <v>325</v>
      </c>
      <c r="I13" s="51" t="s">
        <v>1371</v>
      </c>
      <c r="J13" s="48" t="s">
        <v>1289</v>
      </c>
      <c r="K13" s="51" t="s">
        <v>1382</v>
      </c>
      <c r="L13" s="48" t="s">
        <v>142</v>
      </c>
      <c r="M13" s="51" t="s">
        <v>143</v>
      </c>
      <c r="N13" s="48" t="s">
        <v>142</v>
      </c>
      <c r="O13" s="51" t="s">
        <v>143</v>
      </c>
      <c r="P13" s="48" t="s">
        <v>142</v>
      </c>
      <c r="Q13" s="51" t="s">
        <v>143</v>
      </c>
      <c r="R13" s="48" t="s">
        <v>142</v>
      </c>
      <c r="S13" s="49" t="s">
        <v>143</v>
      </c>
      <c r="T13" s="48" t="s">
        <v>142</v>
      </c>
      <c r="U13" s="51" t="s">
        <v>143</v>
      </c>
      <c r="V13" s="48" t="s">
        <v>142</v>
      </c>
      <c r="W13" s="51" t="s">
        <v>143</v>
      </c>
      <c r="X13" s="48" t="s">
        <v>142</v>
      </c>
      <c r="Y13" s="51" t="s">
        <v>143</v>
      </c>
      <c r="Z13" s="48" t="s">
        <v>142</v>
      </c>
      <c r="AA13" s="51" t="s">
        <v>143</v>
      </c>
      <c r="AB13" s="48" t="s">
        <v>142</v>
      </c>
      <c r="AC13" s="51" t="s">
        <v>143</v>
      </c>
      <c r="AD13" s="21"/>
      <c r="AE13" s="21"/>
    </row>
    <row r="14" spans="1:31" ht="15">
      <c r="A14" s="154"/>
      <c r="B14" s="164"/>
      <c r="C14" s="57" t="s">
        <v>51</v>
      </c>
      <c r="D14" s="55" t="s">
        <v>1235</v>
      </c>
      <c r="E14" s="49" t="s">
        <v>1358</v>
      </c>
      <c r="F14" s="48" t="s">
        <v>978</v>
      </c>
      <c r="G14" s="51" t="s">
        <v>1368</v>
      </c>
      <c r="H14" s="48" t="s">
        <v>1010</v>
      </c>
      <c r="I14" s="51" t="s">
        <v>1372</v>
      </c>
      <c r="J14" s="48" t="s">
        <v>142</v>
      </c>
      <c r="K14" s="51" t="s">
        <v>143</v>
      </c>
      <c r="L14" s="48" t="s">
        <v>142</v>
      </c>
      <c r="M14" s="51" t="s">
        <v>143</v>
      </c>
      <c r="N14" s="48" t="s">
        <v>142</v>
      </c>
      <c r="O14" s="51" t="s">
        <v>143</v>
      </c>
      <c r="P14" s="48" t="s">
        <v>142</v>
      </c>
      <c r="Q14" s="51" t="s">
        <v>143</v>
      </c>
      <c r="R14" s="48" t="s">
        <v>142</v>
      </c>
      <c r="S14" s="49" t="s">
        <v>143</v>
      </c>
      <c r="T14" s="48" t="s">
        <v>142</v>
      </c>
      <c r="U14" s="51" t="s">
        <v>143</v>
      </c>
      <c r="V14" s="48" t="s">
        <v>142</v>
      </c>
      <c r="W14" s="51" t="s">
        <v>143</v>
      </c>
      <c r="X14" s="48" t="s">
        <v>142</v>
      </c>
      <c r="Y14" s="51" t="s">
        <v>143</v>
      </c>
      <c r="Z14" s="48" t="s">
        <v>142</v>
      </c>
      <c r="AA14" s="51" t="s">
        <v>143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 t="s">
        <v>142</v>
      </c>
      <c r="E15" s="49" t="s">
        <v>143</v>
      </c>
      <c r="F15" s="48" t="s">
        <v>142</v>
      </c>
      <c r="G15" s="51" t="s">
        <v>143</v>
      </c>
      <c r="H15" s="48" t="s">
        <v>142</v>
      </c>
      <c r="I15" s="51" t="s">
        <v>143</v>
      </c>
      <c r="J15" s="48" t="s">
        <v>142</v>
      </c>
      <c r="K15" s="51" t="s">
        <v>143</v>
      </c>
      <c r="L15" s="48" t="s">
        <v>142</v>
      </c>
      <c r="M15" s="51" t="s">
        <v>143</v>
      </c>
      <c r="N15" s="48" t="s">
        <v>142</v>
      </c>
      <c r="O15" s="51" t="s">
        <v>143</v>
      </c>
      <c r="P15" s="48" t="s">
        <v>142</v>
      </c>
      <c r="Q15" s="51" t="s">
        <v>143</v>
      </c>
      <c r="R15" s="48" t="s">
        <v>142</v>
      </c>
      <c r="S15" s="49" t="s">
        <v>143</v>
      </c>
      <c r="T15" s="48" t="s">
        <v>142</v>
      </c>
      <c r="U15" s="51" t="s">
        <v>143</v>
      </c>
      <c r="V15" s="48" t="s">
        <v>142</v>
      </c>
      <c r="W15" s="51" t="s">
        <v>143</v>
      </c>
      <c r="X15" s="48" t="s">
        <v>142</v>
      </c>
      <c r="Y15" s="51" t="s">
        <v>143</v>
      </c>
      <c r="Z15" s="48" t="s">
        <v>142</v>
      </c>
      <c r="AA15" s="51" t="s">
        <v>143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10778</v>
      </c>
      <c r="E17" s="49">
        <v>4.5999999999999999E-2</v>
      </c>
      <c r="F17" s="48">
        <v>7354</v>
      </c>
      <c r="G17" s="51">
        <v>8.8999999999999996E-2</v>
      </c>
      <c r="H17" s="48">
        <v>7146</v>
      </c>
      <c r="I17" s="51">
        <v>9.0999999999999998E-2</v>
      </c>
      <c r="J17" s="48">
        <v>5130</v>
      </c>
      <c r="K17" s="51">
        <v>0.125</v>
      </c>
      <c r="L17" s="48" t="s">
        <v>1386</v>
      </c>
      <c r="M17" s="51" t="s">
        <v>1083</v>
      </c>
      <c r="N17" s="48" t="s">
        <v>176</v>
      </c>
      <c r="O17" s="51" t="s">
        <v>965</v>
      </c>
      <c r="P17" s="48" t="s">
        <v>1391</v>
      </c>
      <c r="Q17" s="51" t="s">
        <v>476</v>
      </c>
      <c r="R17" s="48" t="s">
        <v>445</v>
      </c>
      <c r="S17" s="49" t="s">
        <v>473</v>
      </c>
      <c r="T17" s="48" t="s">
        <v>1396</v>
      </c>
      <c r="U17" s="51" t="s">
        <v>267</v>
      </c>
      <c r="V17" s="48" t="s">
        <v>1398</v>
      </c>
      <c r="W17" s="51" t="s">
        <v>1083</v>
      </c>
      <c r="X17" s="48">
        <v>2047</v>
      </c>
      <c r="Y17" s="51">
        <v>0.23200000000000001</v>
      </c>
      <c r="Z17" s="48" t="s">
        <v>142</v>
      </c>
      <c r="AA17" s="51" t="s">
        <v>143</v>
      </c>
      <c r="AB17" s="48" t="s">
        <v>142</v>
      </c>
      <c r="AC17" s="51" t="s">
        <v>143</v>
      </c>
      <c r="AD17" s="21"/>
      <c r="AE17" s="21"/>
    </row>
    <row r="18" spans="1:31" ht="15">
      <c r="A18" s="154"/>
      <c r="B18" s="161"/>
      <c r="C18" s="57" t="s">
        <v>77</v>
      </c>
      <c r="D18" s="55" t="s">
        <v>625</v>
      </c>
      <c r="E18" s="49" t="s">
        <v>994</v>
      </c>
      <c r="F18" s="48" t="s">
        <v>1331</v>
      </c>
      <c r="G18" s="51" t="s">
        <v>1363</v>
      </c>
      <c r="H18" s="48" t="s">
        <v>1044</v>
      </c>
      <c r="I18" s="51" t="s">
        <v>407</v>
      </c>
      <c r="J18" s="48" t="s">
        <v>1123</v>
      </c>
      <c r="K18" s="51" t="s">
        <v>1379</v>
      </c>
      <c r="L18" s="48" t="s">
        <v>142</v>
      </c>
      <c r="M18" s="51" t="s">
        <v>143</v>
      </c>
      <c r="N18" s="48" t="s">
        <v>142</v>
      </c>
      <c r="O18" s="51" t="s">
        <v>143</v>
      </c>
      <c r="P18" s="48" t="s">
        <v>142</v>
      </c>
      <c r="Q18" s="51" t="s">
        <v>143</v>
      </c>
      <c r="R18" s="48" t="s">
        <v>142</v>
      </c>
      <c r="S18" s="49" t="s">
        <v>143</v>
      </c>
      <c r="T18" s="48" t="s">
        <v>142</v>
      </c>
      <c r="U18" s="51" t="s">
        <v>143</v>
      </c>
      <c r="V18" s="48" t="s">
        <v>142</v>
      </c>
      <c r="W18" s="51" t="s">
        <v>143</v>
      </c>
      <c r="X18" s="48" t="s">
        <v>142</v>
      </c>
      <c r="Y18" s="51" t="s">
        <v>143</v>
      </c>
      <c r="Z18" s="48" t="s">
        <v>142</v>
      </c>
      <c r="AA18" s="51" t="s">
        <v>143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 t="s">
        <v>108</v>
      </c>
      <c r="E19" s="49" t="s">
        <v>950</v>
      </c>
      <c r="F19" s="48" t="s">
        <v>841</v>
      </c>
      <c r="G19" s="51" t="s">
        <v>1364</v>
      </c>
      <c r="H19" s="48" t="s">
        <v>1286</v>
      </c>
      <c r="I19" s="51" t="s">
        <v>994</v>
      </c>
      <c r="J19" s="48" t="s">
        <v>1380</v>
      </c>
      <c r="K19" s="51" t="s">
        <v>1381</v>
      </c>
      <c r="L19" s="48" t="s">
        <v>142</v>
      </c>
      <c r="M19" s="51" t="s">
        <v>143</v>
      </c>
      <c r="N19" s="48" t="s">
        <v>142</v>
      </c>
      <c r="O19" s="51" t="s">
        <v>143</v>
      </c>
      <c r="P19" s="48" t="s">
        <v>142</v>
      </c>
      <c r="Q19" s="51" t="s">
        <v>143</v>
      </c>
      <c r="R19" s="48" t="s">
        <v>142</v>
      </c>
      <c r="S19" s="49" t="s">
        <v>143</v>
      </c>
      <c r="T19" s="48" t="s">
        <v>142</v>
      </c>
      <c r="U19" s="51" t="s">
        <v>143</v>
      </c>
      <c r="V19" s="48" t="s">
        <v>142</v>
      </c>
      <c r="W19" s="51" t="s">
        <v>143</v>
      </c>
      <c r="X19" s="48" t="s">
        <v>142</v>
      </c>
      <c r="Y19" s="51" t="s">
        <v>143</v>
      </c>
      <c r="Z19" s="48" t="s">
        <v>142</v>
      </c>
      <c r="AA19" s="51" t="s">
        <v>143</v>
      </c>
      <c r="AB19" s="48" t="s">
        <v>142</v>
      </c>
      <c r="AC19" s="51" t="s">
        <v>143</v>
      </c>
      <c r="AD19" s="21"/>
      <c r="AE19" s="21"/>
    </row>
    <row r="20" spans="1:31" ht="15">
      <c r="A20" s="154"/>
      <c r="B20" s="161"/>
      <c r="C20" s="57" t="s">
        <v>79</v>
      </c>
      <c r="D20" s="55" t="s">
        <v>142</v>
      </c>
      <c r="E20" s="49" t="s">
        <v>143</v>
      </c>
      <c r="F20" s="48" t="s">
        <v>142</v>
      </c>
      <c r="G20" s="51" t="s">
        <v>143</v>
      </c>
      <c r="H20" s="48" t="s">
        <v>142</v>
      </c>
      <c r="I20" s="51" t="s">
        <v>143</v>
      </c>
      <c r="J20" s="48" t="s">
        <v>142</v>
      </c>
      <c r="K20" s="51" t="s">
        <v>143</v>
      </c>
      <c r="L20" s="48" t="s">
        <v>142</v>
      </c>
      <c r="M20" s="51" t="s">
        <v>143</v>
      </c>
      <c r="N20" s="48" t="s">
        <v>142</v>
      </c>
      <c r="O20" s="51" t="s">
        <v>143</v>
      </c>
      <c r="P20" s="48" t="s">
        <v>142</v>
      </c>
      <c r="Q20" s="51" t="s">
        <v>143</v>
      </c>
      <c r="R20" s="48" t="s">
        <v>142</v>
      </c>
      <c r="S20" s="49" t="s">
        <v>143</v>
      </c>
      <c r="T20" s="48" t="s">
        <v>142</v>
      </c>
      <c r="U20" s="51" t="s">
        <v>143</v>
      </c>
      <c r="V20" s="48" t="s">
        <v>142</v>
      </c>
      <c r="W20" s="51" t="s">
        <v>143</v>
      </c>
      <c r="X20" s="48" t="s">
        <v>142</v>
      </c>
      <c r="Y20" s="51" t="s">
        <v>143</v>
      </c>
      <c r="Z20" s="48" t="s">
        <v>142</v>
      </c>
      <c r="AA20" s="51" t="s">
        <v>143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142</v>
      </c>
      <c r="E21" s="49" t="s">
        <v>143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 t="s">
        <v>628</v>
      </c>
      <c r="E22" s="49" t="s">
        <v>406</v>
      </c>
      <c r="F22" s="48" t="s">
        <v>1365</v>
      </c>
      <c r="G22" s="51" t="s">
        <v>1366</v>
      </c>
      <c r="H22" s="48" t="s">
        <v>1365</v>
      </c>
      <c r="I22" s="51" t="s">
        <v>1366</v>
      </c>
      <c r="J22" s="48" t="s">
        <v>813</v>
      </c>
      <c r="K22" s="51" t="s">
        <v>773</v>
      </c>
      <c r="L22" s="48" t="s">
        <v>142</v>
      </c>
      <c r="M22" s="51" t="s">
        <v>143</v>
      </c>
      <c r="N22" s="48" t="s">
        <v>142</v>
      </c>
      <c r="O22" s="51" t="s">
        <v>143</v>
      </c>
      <c r="P22" s="48" t="s">
        <v>142</v>
      </c>
      <c r="Q22" s="51" t="s">
        <v>143</v>
      </c>
      <c r="R22" s="48" t="s">
        <v>142</v>
      </c>
      <c r="S22" s="49" t="s">
        <v>143</v>
      </c>
      <c r="T22" s="48" t="s">
        <v>142</v>
      </c>
      <c r="U22" s="51" t="s">
        <v>143</v>
      </c>
      <c r="V22" s="48" t="s">
        <v>142</v>
      </c>
      <c r="W22" s="51" t="s">
        <v>143</v>
      </c>
      <c r="X22" s="48" t="s">
        <v>1401</v>
      </c>
      <c r="Y22" s="51" t="s">
        <v>773</v>
      </c>
      <c r="Z22" s="48" t="s">
        <v>142</v>
      </c>
      <c r="AA22" s="51" t="s">
        <v>143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 t="s">
        <v>1351</v>
      </c>
      <c r="E23" s="49" t="s">
        <v>488</v>
      </c>
      <c r="F23" s="48" t="s">
        <v>1351</v>
      </c>
      <c r="G23" s="51" t="s">
        <v>488</v>
      </c>
      <c r="H23" s="48" t="s">
        <v>1351</v>
      </c>
      <c r="I23" s="51" t="s">
        <v>488</v>
      </c>
      <c r="J23" s="48" t="s">
        <v>1286</v>
      </c>
      <c r="K23" s="51" t="s">
        <v>95</v>
      </c>
      <c r="L23" s="48" t="s">
        <v>142</v>
      </c>
      <c r="M23" s="51" t="s">
        <v>143</v>
      </c>
      <c r="N23" s="48" t="s">
        <v>142</v>
      </c>
      <c r="O23" s="51" t="s">
        <v>143</v>
      </c>
      <c r="P23" s="48" t="s">
        <v>142</v>
      </c>
      <c r="Q23" s="51" t="s">
        <v>143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 t="s">
        <v>1352</v>
      </c>
      <c r="E24" s="49" t="s">
        <v>295</v>
      </c>
      <c r="F24" s="48" t="s">
        <v>1352</v>
      </c>
      <c r="G24" s="51" t="s">
        <v>295</v>
      </c>
      <c r="H24" s="48" t="s">
        <v>1352</v>
      </c>
      <c r="I24" s="51" t="s">
        <v>295</v>
      </c>
      <c r="J24" s="48" t="s">
        <v>1375</v>
      </c>
      <c r="K24" s="51" t="s">
        <v>1103</v>
      </c>
      <c r="L24" s="48" t="s">
        <v>142</v>
      </c>
      <c r="M24" s="51" t="s">
        <v>143</v>
      </c>
      <c r="N24" s="48" t="s">
        <v>142</v>
      </c>
      <c r="O24" s="51" t="s">
        <v>143</v>
      </c>
      <c r="P24" s="48" t="s">
        <v>142</v>
      </c>
      <c r="Q24" s="51" t="s">
        <v>143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 t="s">
        <v>1340</v>
      </c>
      <c r="E25" s="49" t="s">
        <v>175</v>
      </c>
      <c r="F25" s="48" t="s">
        <v>1340</v>
      </c>
      <c r="G25" s="51" t="s">
        <v>175</v>
      </c>
      <c r="H25" s="48" t="s">
        <v>1340</v>
      </c>
      <c r="I25" s="51" t="s">
        <v>175</v>
      </c>
      <c r="J25" s="48" t="s">
        <v>1376</v>
      </c>
      <c r="K25" s="51" t="s">
        <v>476</v>
      </c>
      <c r="L25" s="48" t="s">
        <v>142</v>
      </c>
      <c r="M25" s="51" t="s">
        <v>143</v>
      </c>
      <c r="N25" s="48" t="s">
        <v>142</v>
      </c>
      <c r="O25" s="51" t="s">
        <v>143</v>
      </c>
      <c r="P25" s="48" t="s">
        <v>142</v>
      </c>
      <c r="Q25" s="51" t="s">
        <v>143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 t="s">
        <v>1353</v>
      </c>
      <c r="E26" s="49" t="s">
        <v>267</v>
      </c>
      <c r="F26" s="48" t="s">
        <v>1353</v>
      </c>
      <c r="G26" s="51" t="s">
        <v>267</v>
      </c>
      <c r="H26" s="48" t="s">
        <v>1353</v>
      </c>
      <c r="I26" s="51" t="s">
        <v>267</v>
      </c>
      <c r="J26" s="48" t="s">
        <v>420</v>
      </c>
      <c r="K26" s="51" t="s">
        <v>1377</v>
      </c>
      <c r="L26" s="48" t="s">
        <v>142</v>
      </c>
      <c r="M26" s="51" t="s">
        <v>143</v>
      </c>
      <c r="N26" s="48" t="s">
        <v>142</v>
      </c>
      <c r="O26" s="51" t="s">
        <v>143</v>
      </c>
      <c r="P26" s="48" t="s">
        <v>142</v>
      </c>
      <c r="Q26" s="51" t="s">
        <v>143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 t="s">
        <v>1354</v>
      </c>
      <c r="E27" s="49" t="s">
        <v>1062</v>
      </c>
      <c r="F27" s="48" t="s">
        <v>1354</v>
      </c>
      <c r="G27" s="51" t="s">
        <v>1062</v>
      </c>
      <c r="H27" s="48" t="s">
        <v>1354</v>
      </c>
      <c r="I27" s="51" t="s">
        <v>1062</v>
      </c>
      <c r="J27" s="48" t="s">
        <v>948</v>
      </c>
      <c r="K27" s="51" t="s">
        <v>1083</v>
      </c>
      <c r="L27" s="48" t="s">
        <v>951</v>
      </c>
      <c r="M27" s="51" t="s">
        <v>1379</v>
      </c>
      <c r="N27" s="48" t="s">
        <v>250</v>
      </c>
      <c r="O27" s="51" t="s">
        <v>1368</v>
      </c>
      <c r="P27" s="48" t="s">
        <v>356</v>
      </c>
      <c r="Q27" s="51" t="s">
        <v>130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 t="s">
        <v>1138</v>
      </c>
      <c r="E28" s="49" t="s">
        <v>1355</v>
      </c>
      <c r="F28" s="48" t="s">
        <v>1138</v>
      </c>
      <c r="G28" s="51" t="s">
        <v>1355</v>
      </c>
      <c r="H28" s="48" t="s">
        <v>1138</v>
      </c>
      <c r="I28" s="51" t="s">
        <v>1355</v>
      </c>
      <c r="J28" s="48" t="s">
        <v>1032</v>
      </c>
      <c r="K28" s="51" t="s">
        <v>430</v>
      </c>
      <c r="L28" s="48" t="s">
        <v>142</v>
      </c>
      <c r="M28" s="51" t="s">
        <v>143</v>
      </c>
      <c r="N28" s="48" t="s">
        <v>142</v>
      </c>
      <c r="O28" s="51" t="s">
        <v>143</v>
      </c>
      <c r="P28" s="48" t="s">
        <v>142</v>
      </c>
      <c r="Q28" s="51" t="s">
        <v>143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 t="s">
        <v>1187</v>
      </c>
      <c r="E29" s="49" t="s">
        <v>1062</v>
      </c>
      <c r="F29" s="48" t="s">
        <v>1187</v>
      </c>
      <c r="G29" s="51" t="s">
        <v>1062</v>
      </c>
      <c r="H29" s="48" t="s">
        <v>1187</v>
      </c>
      <c r="I29" s="51" t="s">
        <v>1062</v>
      </c>
      <c r="J29" s="48" t="s">
        <v>1378</v>
      </c>
      <c r="K29" s="51" t="s">
        <v>460</v>
      </c>
      <c r="L29" s="48" t="s">
        <v>142</v>
      </c>
      <c r="M29" s="51" t="s">
        <v>143</v>
      </c>
      <c r="N29" s="48" t="s">
        <v>142</v>
      </c>
      <c r="O29" s="51" t="s">
        <v>143</v>
      </c>
      <c r="P29" s="48" t="s">
        <v>142</v>
      </c>
      <c r="Q29" s="51" t="s">
        <v>143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 t="s">
        <v>496</v>
      </c>
      <c r="E30" s="49" t="s">
        <v>171</v>
      </c>
      <c r="F30" s="48" t="s">
        <v>496</v>
      </c>
      <c r="G30" s="51" t="s">
        <v>171</v>
      </c>
      <c r="H30" s="48" t="s">
        <v>496</v>
      </c>
      <c r="I30" s="51" t="s">
        <v>171</v>
      </c>
      <c r="J30" s="48" t="s">
        <v>396</v>
      </c>
      <c r="K30" s="51" t="s">
        <v>1360</v>
      </c>
      <c r="L30" s="48" t="s">
        <v>142</v>
      </c>
      <c r="M30" s="51" t="s">
        <v>143</v>
      </c>
      <c r="N30" s="48" t="s">
        <v>142</v>
      </c>
      <c r="O30" s="51" t="s">
        <v>143</v>
      </c>
      <c r="P30" s="48" t="s">
        <v>142</v>
      </c>
      <c r="Q30" s="51" t="s">
        <v>143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 t="s">
        <v>1356</v>
      </c>
      <c r="E31" s="49" t="s">
        <v>1357</v>
      </c>
      <c r="F31" s="48" t="s">
        <v>1356</v>
      </c>
      <c r="G31" s="51" t="s">
        <v>1357</v>
      </c>
      <c r="H31" s="48" t="s">
        <v>1356</v>
      </c>
      <c r="I31" s="51" t="s">
        <v>1357</v>
      </c>
      <c r="J31" s="48" t="s">
        <v>526</v>
      </c>
      <c r="K31" s="51" t="s">
        <v>933</v>
      </c>
      <c r="L31" s="48" t="s">
        <v>142</v>
      </c>
      <c r="M31" s="51" t="s">
        <v>143</v>
      </c>
      <c r="N31" s="48" t="s">
        <v>142</v>
      </c>
      <c r="O31" s="51" t="s">
        <v>143</v>
      </c>
      <c r="P31" s="48" t="s">
        <v>1338</v>
      </c>
      <c r="Q31" s="51" t="s">
        <v>530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4397</v>
      </c>
      <c r="E32" s="49">
        <v>0.14299999999999999</v>
      </c>
      <c r="F32" s="48" t="s">
        <v>114</v>
      </c>
      <c r="G32" s="51" t="s">
        <v>115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 t="s">
        <v>114</v>
      </c>
      <c r="S32" s="49" t="s">
        <v>115</v>
      </c>
      <c r="T32" s="48" t="s">
        <v>122</v>
      </c>
      <c r="U32" s="51" t="s">
        <v>123</v>
      </c>
      <c r="V32" s="48" t="s">
        <v>127</v>
      </c>
      <c r="W32" s="51" t="s">
        <v>128</v>
      </c>
      <c r="X32" s="48">
        <v>2402</v>
      </c>
      <c r="Y32" s="51">
        <v>0.21099999999999999</v>
      </c>
      <c r="Z32" s="48" t="s">
        <v>142</v>
      </c>
      <c r="AA32" s="51" t="s">
        <v>143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 t="s">
        <v>990</v>
      </c>
      <c r="E33" s="49" t="s">
        <v>523</v>
      </c>
      <c r="F33" s="48" t="s">
        <v>990</v>
      </c>
      <c r="G33" s="51" t="s">
        <v>523</v>
      </c>
      <c r="H33" s="48" t="s">
        <v>990</v>
      </c>
      <c r="I33" s="51" t="s">
        <v>523</v>
      </c>
      <c r="J33" s="48" t="s">
        <v>840</v>
      </c>
      <c r="K33" s="51" t="s">
        <v>179</v>
      </c>
      <c r="L33" s="48" t="s">
        <v>142</v>
      </c>
      <c r="M33" s="51" t="s">
        <v>143</v>
      </c>
      <c r="N33" s="48" t="s">
        <v>142</v>
      </c>
      <c r="O33" s="51" t="s">
        <v>143</v>
      </c>
      <c r="P33" s="48" t="s">
        <v>142</v>
      </c>
      <c r="Q33" s="51" t="s">
        <v>143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142</v>
      </c>
      <c r="AC33" s="51" t="s">
        <v>143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3731</v>
      </c>
      <c r="E34" s="49">
        <v>0.16200000000000001</v>
      </c>
      <c r="F34" s="48">
        <v>1926</v>
      </c>
      <c r="G34" s="51">
        <v>0.247</v>
      </c>
      <c r="H34" s="48">
        <v>1850</v>
      </c>
      <c r="I34" s="51">
        <v>0.252</v>
      </c>
      <c r="J34" s="48" t="s">
        <v>1374</v>
      </c>
      <c r="K34" s="51" t="s">
        <v>306</v>
      </c>
      <c r="L34" s="48" t="s">
        <v>952</v>
      </c>
      <c r="M34" s="51" t="s">
        <v>1156</v>
      </c>
      <c r="N34" s="48" t="s">
        <v>142</v>
      </c>
      <c r="O34" s="51" t="s">
        <v>143</v>
      </c>
      <c r="P34" s="48" t="s">
        <v>742</v>
      </c>
      <c r="Q34" s="51" t="s">
        <v>773</v>
      </c>
      <c r="R34" s="48" t="s">
        <v>142</v>
      </c>
      <c r="S34" s="49" t="s">
        <v>143</v>
      </c>
      <c r="T34" s="48" t="s">
        <v>1393</v>
      </c>
      <c r="U34" s="51" t="s">
        <v>965</v>
      </c>
      <c r="V34" s="48" t="s">
        <v>1397</v>
      </c>
      <c r="W34" s="51" t="s">
        <v>444</v>
      </c>
      <c r="X34" s="48" t="s">
        <v>1400</v>
      </c>
      <c r="Y34" s="51" t="s">
        <v>975</v>
      </c>
      <c r="Z34" s="48" t="s">
        <v>142</v>
      </c>
      <c r="AA34" s="51" t="s">
        <v>143</v>
      </c>
      <c r="AB34" s="48" t="s">
        <v>142</v>
      </c>
      <c r="AC34" s="51" t="s">
        <v>143</v>
      </c>
      <c r="AD34" s="21"/>
      <c r="AE34" s="21"/>
    </row>
    <row r="35" spans="1:31" ht="15">
      <c r="A35" s="154"/>
      <c r="B35" s="154"/>
      <c r="C35" s="23" t="s">
        <v>69</v>
      </c>
      <c r="D35" s="55">
        <v>6947</v>
      </c>
      <c r="E35" s="49">
        <v>9.6000000000000002E-2</v>
      </c>
      <c r="F35" s="48">
        <v>5172</v>
      </c>
      <c r="G35" s="51">
        <v>0.127</v>
      </c>
      <c r="H35" s="48">
        <v>5054</v>
      </c>
      <c r="I35" s="51">
        <v>0.129</v>
      </c>
      <c r="J35" s="48">
        <v>3721</v>
      </c>
      <c r="K35" s="51">
        <v>0.16300000000000001</v>
      </c>
      <c r="L35" s="48" t="s">
        <v>158</v>
      </c>
      <c r="M35" s="51" t="s">
        <v>1363</v>
      </c>
      <c r="N35" s="48" t="s">
        <v>682</v>
      </c>
      <c r="O35" s="51" t="s">
        <v>1371</v>
      </c>
      <c r="P35" s="48" t="s">
        <v>377</v>
      </c>
      <c r="Q35" s="51" t="s">
        <v>1377</v>
      </c>
      <c r="R35" s="48" t="s">
        <v>142</v>
      </c>
      <c r="S35" s="49" t="s">
        <v>143</v>
      </c>
      <c r="T35" s="48" t="s">
        <v>1394</v>
      </c>
      <c r="U35" s="51" t="s">
        <v>1368</v>
      </c>
      <c r="V35" s="48" t="s">
        <v>574</v>
      </c>
      <c r="W35" s="51" t="s">
        <v>367</v>
      </c>
      <c r="X35" s="48" t="s">
        <v>910</v>
      </c>
      <c r="Y35" s="51" t="s">
        <v>788</v>
      </c>
      <c r="Z35" s="48" t="s">
        <v>142</v>
      </c>
      <c r="AA35" s="51" t="s">
        <v>143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2113</v>
      </c>
      <c r="E36" s="49">
        <v>0.23</v>
      </c>
      <c r="F36" s="48" t="s">
        <v>1361</v>
      </c>
      <c r="G36" s="51" t="s">
        <v>1362</v>
      </c>
      <c r="H36" s="48" t="s">
        <v>1370</v>
      </c>
      <c r="I36" s="51" t="s">
        <v>741</v>
      </c>
      <c r="J36" s="48" t="s">
        <v>1167</v>
      </c>
      <c r="K36" s="51" t="s">
        <v>101</v>
      </c>
      <c r="L36" s="48" t="s">
        <v>142</v>
      </c>
      <c r="M36" s="51" t="s">
        <v>143</v>
      </c>
      <c r="N36" s="48" t="s">
        <v>142</v>
      </c>
      <c r="O36" s="51" t="s">
        <v>143</v>
      </c>
      <c r="P36" s="48" t="s">
        <v>752</v>
      </c>
      <c r="Q36" s="51" t="s">
        <v>1358</v>
      </c>
      <c r="R36" s="48" t="s">
        <v>142</v>
      </c>
      <c r="S36" s="49" t="s">
        <v>143</v>
      </c>
      <c r="T36" s="48" t="s">
        <v>142</v>
      </c>
      <c r="U36" s="51" t="s">
        <v>143</v>
      </c>
      <c r="V36" s="48" t="s">
        <v>142</v>
      </c>
      <c r="W36" s="51" t="s">
        <v>143</v>
      </c>
      <c r="X36" s="48" t="s">
        <v>670</v>
      </c>
      <c r="Y36" s="51" t="s">
        <v>1371</v>
      </c>
      <c r="Z36" s="48" t="s">
        <v>142</v>
      </c>
      <c r="AA36" s="51" t="s">
        <v>143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 t="s">
        <v>142</v>
      </c>
      <c r="E37" s="49" t="s">
        <v>143</v>
      </c>
      <c r="F37" s="48" t="s">
        <v>142</v>
      </c>
      <c r="G37" s="51" t="s">
        <v>143</v>
      </c>
      <c r="H37" s="48" t="s">
        <v>142</v>
      </c>
      <c r="I37" s="51" t="s">
        <v>143</v>
      </c>
      <c r="J37" s="48" t="s">
        <v>142</v>
      </c>
      <c r="K37" s="51" t="s">
        <v>143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142</v>
      </c>
      <c r="Q37" s="51" t="s">
        <v>143</v>
      </c>
      <c r="R37" s="48" t="s">
        <v>142</v>
      </c>
      <c r="S37" s="49" t="s">
        <v>143</v>
      </c>
      <c r="T37" s="48" t="s">
        <v>142</v>
      </c>
      <c r="U37" s="51" t="s">
        <v>143</v>
      </c>
      <c r="V37" s="48" t="s">
        <v>142</v>
      </c>
      <c r="W37" s="51" t="s">
        <v>143</v>
      </c>
      <c r="X37" s="48" t="s">
        <v>142</v>
      </c>
      <c r="Y37" s="51" t="s">
        <v>143</v>
      </c>
      <c r="Z37" s="48" t="s">
        <v>142</v>
      </c>
      <c r="AA37" s="51" t="s">
        <v>143</v>
      </c>
      <c r="AB37" s="48" t="s">
        <v>142</v>
      </c>
      <c r="AC37" s="51" t="s">
        <v>143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21</v>
      </c>
      <c r="B5" s="162" t="s">
        <v>1</v>
      </c>
      <c r="C5" s="163"/>
      <c r="D5" s="54">
        <v>404294</v>
      </c>
      <c r="E5" s="47">
        <v>2E-3</v>
      </c>
      <c r="F5" s="46">
        <v>270668</v>
      </c>
      <c r="G5" s="50">
        <v>1.2999999999999999E-2</v>
      </c>
      <c r="H5" s="46">
        <v>259260</v>
      </c>
      <c r="I5" s="50">
        <v>1.2999999999999999E-2</v>
      </c>
      <c r="J5" s="46">
        <v>187111</v>
      </c>
      <c r="K5" s="50">
        <v>1.9E-2</v>
      </c>
      <c r="L5" s="46">
        <v>18536</v>
      </c>
      <c r="M5" s="50">
        <v>7.9000000000000001E-2</v>
      </c>
      <c r="N5" s="46">
        <v>21472</v>
      </c>
      <c r="O5" s="50">
        <v>7.2999999999999995E-2</v>
      </c>
      <c r="P5" s="46">
        <v>32141</v>
      </c>
      <c r="Q5" s="50">
        <v>5.8000000000000003E-2</v>
      </c>
      <c r="R5" s="46">
        <v>11408</v>
      </c>
      <c r="S5" s="47">
        <v>0.106</v>
      </c>
      <c r="T5" s="46">
        <v>20428</v>
      </c>
      <c r="U5" s="50">
        <v>7.6999999999999999E-2</v>
      </c>
      <c r="V5" s="46">
        <v>22266</v>
      </c>
      <c r="W5" s="50">
        <v>7.1999999999999995E-2</v>
      </c>
      <c r="X5" s="46">
        <v>85491</v>
      </c>
      <c r="Y5" s="50">
        <v>3.3000000000000002E-2</v>
      </c>
      <c r="Z5" s="46">
        <v>4632</v>
      </c>
      <c r="AA5" s="50">
        <v>0.16700000000000001</v>
      </c>
      <c r="AB5" s="46" t="s">
        <v>160</v>
      </c>
      <c r="AC5" s="50" t="s">
        <v>161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201399</v>
      </c>
      <c r="E6" s="49">
        <v>1.7999999999999999E-2</v>
      </c>
      <c r="F6" s="48">
        <v>149124</v>
      </c>
      <c r="G6" s="51">
        <v>2.4E-2</v>
      </c>
      <c r="H6" s="48">
        <v>142659</v>
      </c>
      <c r="I6" s="51">
        <v>2.4E-2</v>
      </c>
      <c r="J6" s="48">
        <v>130025</v>
      </c>
      <c r="K6" s="51">
        <v>2.5999999999999999E-2</v>
      </c>
      <c r="L6" s="48">
        <v>4261</v>
      </c>
      <c r="M6" s="51">
        <v>0.17</v>
      </c>
      <c r="N6" s="48">
        <v>3323</v>
      </c>
      <c r="O6" s="51">
        <v>0.19600000000000001</v>
      </c>
      <c r="P6" s="48">
        <v>5049</v>
      </c>
      <c r="Q6" s="51">
        <v>0.154</v>
      </c>
      <c r="R6" s="48">
        <v>6465</v>
      </c>
      <c r="S6" s="49">
        <v>0.14299999999999999</v>
      </c>
      <c r="T6" s="48">
        <v>10623</v>
      </c>
      <c r="U6" s="51">
        <v>0.109</v>
      </c>
      <c r="V6" s="48" t="s">
        <v>764</v>
      </c>
      <c r="W6" s="51" t="s">
        <v>225</v>
      </c>
      <c r="X6" s="48">
        <v>38459</v>
      </c>
      <c r="Y6" s="51">
        <v>5.1999999999999998E-2</v>
      </c>
      <c r="Z6" s="48">
        <v>2282</v>
      </c>
      <c r="AA6" s="51">
        <v>0.23899999999999999</v>
      </c>
      <c r="AB6" s="48" t="s">
        <v>1425</v>
      </c>
      <c r="AC6" s="51" t="s">
        <v>259</v>
      </c>
      <c r="AD6" s="21"/>
      <c r="AE6" s="21"/>
    </row>
    <row r="7" spans="1:31" ht="15">
      <c r="A7" s="154"/>
      <c r="B7" s="164"/>
      <c r="C7" s="57" t="s">
        <v>46</v>
      </c>
      <c r="D7" s="55">
        <v>202895</v>
      </c>
      <c r="E7" s="49">
        <v>1.7000000000000001E-2</v>
      </c>
      <c r="F7" s="48">
        <v>121544</v>
      </c>
      <c r="G7" s="51">
        <v>2.5999999999999999E-2</v>
      </c>
      <c r="H7" s="48">
        <v>116601</v>
      </c>
      <c r="I7" s="51">
        <v>2.7E-2</v>
      </c>
      <c r="J7" s="48">
        <v>57086</v>
      </c>
      <c r="K7" s="51">
        <v>4.2999999999999997E-2</v>
      </c>
      <c r="L7" s="48">
        <v>14275</v>
      </c>
      <c r="M7" s="51">
        <v>0.09</v>
      </c>
      <c r="N7" s="48">
        <v>18149</v>
      </c>
      <c r="O7" s="51">
        <v>7.9000000000000001E-2</v>
      </c>
      <c r="P7" s="48">
        <v>27092</v>
      </c>
      <c r="Q7" s="51">
        <v>6.3E-2</v>
      </c>
      <c r="R7" s="48">
        <v>4943</v>
      </c>
      <c r="S7" s="49">
        <v>0.16</v>
      </c>
      <c r="T7" s="48">
        <v>9805</v>
      </c>
      <c r="U7" s="51">
        <v>0.112</v>
      </c>
      <c r="V7" s="48">
        <v>21743</v>
      </c>
      <c r="W7" s="51">
        <v>7.2999999999999995E-2</v>
      </c>
      <c r="X7" s="48">
        <v>47032</v>
      </c>
      <c r="Y7" s="51">
        <v>4.7E-2</v>
      </c>
      <c r="Z7" s="48">
        <v>2349</v>
      </c>
      <c r="AA7" s="51">
        <v>0.23499999999999999</v>
      </c>
      <c r="AB7" s="48" t="s">
        <v>1317</v>
      </c>
      <c r="AC7" s="51" t="s">
        <v>794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63122</v>
      </c>
      <c r="E8" s="49">
        <v>4.2000000000000003E-2</v>
      </c>
      <c r="F8" s="48">
        <v>43649</v>
      </c>
      <c r="G8" s="51">
        <v>5.0999999999999997E-2</v>
      </c>
      <c r="H8" s="48">
        <v>41121</v>
      </c>
      <c r="I8" s="51">
        <v>5.2999999999999999E-2</v>
      </c>
      <c r="J8" s="48">
        <v>35738</v>
      </c>
      <c r="K8" s="51">
        <v>5.7000000000000002E-2</v>
      </c>
      <c r="L8" s="48" t="s">
        <v>1404</v>
      </c>
      <c r="M8" s="51" t="s">
        <v>871</v>
      </c>
      <c r="N8" s="48" t="s">
        <v>1408</v>
      </c>
      <c r="O8" s="51" t="s">
        <v>1099</v>
      </c>
      <c r="P8" s="48">
        <v>2986</v>
      </c>
      <c r="Q8" s="51">
        <v>0.20399999999999999</v>
      </c>
      <c r="R8" s="48">
        <v>2528</v>
      </c>
      <c r="S8" s="49">
        <v>0.23200000000000001</v>
      </c>
      <c r="T8" s="48">
        <v>17478</v>
      </c>
      <c r="U8" s="51">
        <v>8.3000000000000004E-2</v>
      </c>
      <c r="V8" s="48" t="s">
        <v>1420</v>
      </c>
      <c r="W8" s="51" t="s">
        <v>1086</v>
      </c>
      <c r="X8" s="48" t="s">
        <v>623</v>
      </c>
      <c r="Y8" s="51" t="s">
        <v>715</v>
      </c>
      <c r="Z8" s="48" t="s">
        <v>216</v>
      </c>
      <c r="AA8" s="51" t="s">
        <v>871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132116</v>
      </c>
      <c r="E9" s="49">
        <v>2.5999999999999999E-2</v>
      </c>
      <c r="F9" s="48">
        <v>115757</v>
      </c>
      <c r="G9" s="51">
        <v>2.9000000000000001E-2</v>
      </c>
      <c r="H9" s="48">
        <v>110376</v>
      </c>
      <c r="I9" s="51">
        <v>2.9000000000000001E-2</v>
      </c>
      <c r="J9" s="48">
        <v>82271</v>
      </c>
      <c r="K9" s="51">
        <v>3.5999999999999997E-2</v>
      </c>
      <c r="L9" s="48">
        <v>7630</v>
      </c>
      <c r="M9" s="51">
        <v>0.126</v>
      </c>
      <c r="N9" s="48">
        <v>8364</v>
      </c>
      <c r="O9" s="51">
        <v>0.121</v>
      </c>
      <c r="P9" s="48">
        <v>12111</v>
      </c>
      <c r="Q9" s="51">
        <v>9.7000000000000003E-2</v>
      </c>
      <c r="R9" s="48">
        <v>5381</v>
      </c>
      <c r="S9" s="49">
        <v>0.157</v>
      </c>
      <c r="T9" s="48">
        <v>2323</v>
      </c>
      <c r="U9" s="51">
        <v>0.24</v>
      </c>
      <c r="V9" s="48">
        <v>10539</v>
      </c>
      <c r="W9" s="51">
        <v>0.107</v>
      </c>
      <c r="X9" s="48">
        <v>1963</v>
      </c>
      <c r="Y9" s="51">
        <v>0.25600000000000001</v>
      </c>
      <c r="Z9" s="48" t="s">
        <v>1106</v>
      </c>
      <c r="AA9" s="51" t="s">
        <v>886</v>
      </c>
      <c r="AB9" s="48" t="s">
        <v>1132</v>
      </c>
      <c r="AC9" s="51" t="s">
        <v>1424</v>
      </c>
      <c r="AD9" s="21"/>
      <c r="AE9" s="21"/>
    </row>
    <row r="10" spans="1:31" ht="15">
      <c r="A10" s="154"/>
      <c r="B10" s="164"/>
      <c r="C10" s="57" t="s">
        <v>74</v>
      </c>
      <c r="D10" s="55">
        <v>132998</v>
      </c>
      <c r="E10" s="49">
        <v>2.5000000000000001E-2</v>
      </c>
      <c r="F10" s="48">
        <v>105893</v>
      </c>
      <c r="G10" s="51">
        <v>2.9000000000000001E-2</v>
      </c>
      <c r="H10" s="48">
        <v>102394</v>
      </c>
      <c r="I10" s="51">
        <v>2.9000000000000001E-2</v>
      </c>
      <c r="J10" s="48">
        <v>67869</v>
      </c>
      <c r="K10" s="51">
        <v>3.9E-2</v>
      </c>
      <c r="L10" s="48">
        <v>9363</v>
      </c>
      <c r="M10" s="51">
        <v>0.111</v>
      </c>
      <c r="N10" s="48">
        <v>11062</v>
      </c>
      <c r="O10" s="51">
        <v>0.10100000000000001</v>
      </c>
      <c r="P10" s="48">
        <v>14100</v>
      </c>
      <c r="Q10" s="51">
        <v>8.8999999999999996E-2</v>
      </c>
      <c r="R10" s="48">
        <v>3499</v>
      </c>
      <c r="S10" s="49">
        <v>0.188</v>
      </c>
      <c r="T10" s="48" t="s">
        <v>428</v>
      </c>
      <c r="U10" s="51" t="s">
        <v>192</v>
      </c>
      <c r="V10" s="48">
        <v>11245</v>
      </c>
      <c r="W10" s="51">
        <v>0.10199999999999999</v>
      </c>
      <c r="X10" s="48">
        <v>12764</v>
      </c>
      <c r="Y10" s="51">
        <v>9.6000000000000002E-2</v>
      </c>
      <c r="Z10" s="48">
        <v>1943</v>
      </c>
      <c r="AA10" s="51">
        <v>0.252</v>
      </c>
      <c r="AB10" s="48" t="s">
        <v>1282</v>
      </c>
      <c r="AC10" s="51" t="s">
        <v>1083</v>
      </c>
      <c r="AD10" s="21"/>
      <c r="AE10" s="21"/>
    </row>
    <row r="11" spans="1:31" ht="15">
      <c r="A11" s="154"/>
      <c r="B11" s="164"/>
      <c r="C11" s="57" t="s">
        <v>48</v>
      </c>
      <c r="D11" s="55">
        <v>76058</v>
      </c>
      <c r="E11" s="49">
        <v>3.5000000000000003E-2</v>
      </c>
      <c r="F11" s="48">
        <v>5369</v>
      </c>
      <c r="G11" s="51">
        <v>0.14299999999999999</v>
      </c>
      <c r="H11" s="48">
        <v>5369</v>
      </c>
      <c r="I11" s="51">
        <v>0.14299999999999999</v>
      </c>
      <c r="J11" s="48" t="s">
        <v>1403</v>
      </c>
      <c r="K11" s="51" t="s">
        <v>1062</v>
      </c>
      <c r="L11" s="48" t="s">
        <v>641</v>
      </c>
      <c r="M11" s="51" t="s">
        <v>486</v>
      </c>
      <c r="N11" s="48" t="s">
        <v>484</v>
      </c>
      <c r="O11" s="51" t="s">
        <v>432</v>
      </c>
      <c r="P11" s="48">
        <v>2944</v>
      </c>
      <c r="Q11" s="51">
        <v>0.19500000000000001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70580</v>
      </c>
      <c r="Y11" s="51">
        <v>3.6999999999999998E-2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314745</v>
      </c>
      <c r="E12" s="49">
        <v>8.9999999999999993E-3</v>
      </c>
      <c r="F12" s="48">
        <v>206267</v>
      </c>
      <c r="G12" s="51">
        <v>1.7000000000000001E-2</v>
      </c>
      <c r="H12" s="48">
        <v>200078</v>
      </c>
      <c r="I12" s="51">
        <v>1.7000000000000001E-2</v>
      </c>
      <c r="J12" s="48">
        <v>140027</v>
      </c>
      <c r="K12" s="51">
        <v>2.4E-2</v>
      </c>
      <c r="L12" s="48">
        <v>15152</v>
      </c>
      <c r="M12" s="51">
        <v>8.5999999999999993E-2</v>
      </c>
      <c r="N12" s="48">
        <v>16753</v>
      </c>
      <c r="O12" s="51">
        <v>8.1000000000000003E-2</v>
      </c>
      <c r="P12" s="48">
        <v>28146</v>
      </c>
      <c r="Q12" s="51">
        <v>6.2E-2</v>
      </c>
      <c r="R12" s="48">
        <v>6189</v>
      </c>
      <c r="S12" s="49">
        <v>0.13900000000000001</v>
      </c>
      <c r="T12" s="48">
        <v>15906</v>
      </c>
      <c r="U12" s="51">
        <v>8.5000000000000006E-2</v>
      </c>
      <c r="V12" s="48">
        <v>15314</v>
      </c>
      <c r="W12" s="51">
        <v>8.4000000000000005E-2</v>
      </c>
      <c r="X12" s="48">
        <v>74282</v>
      </c>
      <c r="Y12" s="51">
        <v>3.5000000000000003E-2</v>
      </c>
      <c r="Z12" s="48">
        <v>2727</v>
      </c>
      <c r="AA12" s="51">
        <v>0.20899999999999999</v>
      </c>
      <c r="AB12" s="48" t="s">
        <v>1202</v>
      </c>
      <c r="AC12" s="51" t="s">
        <v>527</v>
      </c>
      <c r="AD12" s="21"/>
      <c r="AE12" s="21"/>
    </row>
    <row r="13" spans="1:31" ht="15">
      <c r="A13" s="154"/>
      <c r="B13" s="164"/>
      <c r="C13" s="57" t="s">
        <v>75</v>
      </c>
      <c r="D13" s="55">
        <v>48975</v>
      </c>
      <c r="E13" s="49">
        <v>0.05</v>
      </c>
      <c r="F13" s="48">
        <v>37283</v>
      </c>
      <c r="G13" s="51">
        <v>5.8000000000000003E-2</v>
      </c>
      <c r="H13" s="48">
        <v>35327</v>
      </c>
      <c r="I13" s="51">
        <v>0.06</v>
      </c>
      <c r="J13" s="48">
        <v>27916</v>
      </c>
      <c r="K13" s="51">
        <v>6.9000000000000006E-2</v>
      </c>
      <c r="L13" s="48">
        <v>2254</v>
      </c>
      <c r="M13" s="51">
        <v>0.24</v>
      </c>
      <c r="N13" s="48">
        <v>2729</v>
      </c>
      <c r="O13" s="51">
        <v>0.218</v>
      </c>
      <c r="P13" s="48">
        <v>2428</v>
      </c>
      <c r="Q13" s="51">
        <v>0.22600000000000001</v>
      </c>
      <c r="R13" s="48">
        <v>1956</v>
      </c>
      <c r="S13" s="49">
        <v>0.26900000000000002</v>
      </c>
      <c r="T13" s="48">
        <v>2467</v>
      </c>
      <c r="U13" s="51">
        <v>0.25</v>
      </c>
      <c r="V13" s="48">
        <v>1768</v>
      </c>
      <c r="W13" s="51">
        <v>0.26900000000000002</v>
      </c>
      <c r="X13" s="48">
        <v>6862</v>
      </c>
      <c r="Y13" s="51">
        <v>0.13900000000000001</v>
      </c>
      <c r="Z13" s="48" t="s">
        <v>924</v>
      </c>
      <c r="AA13" s="51" t="s">
        <v>1038</v>
      </c>
      <c r="AB13" s="48" t="s">
        <v>1152</v>
      </c>
      <c r="AC13" s="51" t="s">
        <v>678</v>
      </c>
      <c r="AD13" s="21"/>
      <c r="AE13" s="21"/>
    </row>
    <row r="14" spans="1:31" ht="15">
      <c r="A14" s="154"/>
      <c r="B14" s="164"/>
      <c r="C14" s="57" t="s">
        <v>51</v>
      </c>
      <c r="D14" s="55">
        <v>32992</v>
      </c>
      <c r="E14" s="49">
        <v>6.4000000000000001E-2</v>
      </c>
      <c r="F14" s="48">
        <v>22122</v>
      </c>
      <c r="G14" s="51">
        <v>7.9000000000000001E-2</v>
      </c>
      <c r="H14" s="48">
        <v>19837</v>
      </c>
      <c r="I14" s="51">
        <v>8.4000000000000005E-2</v>
      </c>
      <c r="J14" s="48">
        <v>16404</v>
      </c>
      <c r="K14" s="51">
        <v>9.1999999999999998E-2</v>
      </c>
      <c r="L14" s="48" t="s">
        <v>875</v>
      </c>
      <c r="M14" s="51" t="s">
        <v>1144</v>
      </c>
      <c r="N14" s="48" t="s">
        <v>1410</v>
      </c>
      <c r="O14" s="51" t="s">
        <v>97</v>
      </c>
      <c r="P14" s="48" t="s">
        <v>1413</v>
      </c>
      <c r="Q14" s="51" t="s">
        <v>1190</v>
      </c>
      <c r="R14" s="48">
        <v>2284</v>
      </c>
      <c r="S14" s="49">
        <v>0.254</v>
      </c>
      <c r="T14" s="48" t="s">
        <v>1418</v>
      </c>
      <c r="U14" s="51" t="s">
        <v>886</v>
      </c>
      <c r="V14" s="48">
        <v>3913</v>
      </c>
      <c r="W14" s="51">
        <v>0.19800000000000001</v>
      </c>
      <c r="X14" s="48">
        <v>4022</v>
      </c>
      <c r="Y14" s="51">
        <v>0.187</v>
      </c>
      <c r="Z14" s="48" t="s">
        <v>1423</v>
      </c>
      <c r="AA14" s="51" t="s">
        <v>476</v>
      </c>
      <c r="AB14" s="48" t="s">
        <v>1394</v>
      </c>
      <c r="AC14" s="51" t="s">
        <v>1158</v>
      </c>
      <c r="AD14" s="21"/>
      <c r="AE14" s="21"/>
    </row>
    <row r="15" spans="1:31" ht="15">
      <c r="A15" s="154"/>
      <c r="B15" s="164"/>
      <c r="C15" s="57" t="s">
        <v>52</v>
      </c>
      <c r="D15" s="55">
        <v>7555</v>
      </c>
      <c r="E15" s="49">
        <v>0.13100000000000001</v>
      </c>
      <c r="F15" s="48">
        <v>4969</v>
      </c>
      <c r="G15" s="51">
        <v>0.161</v>
      </c>
      <c r="H15" s="48">
        <v>4019</v>
      </c>
      <c r="I15" s="51">
        <v>0.17799999999999999</v>
      </c>
      <c r="J15" s="48">
        <v>2765</v>
      </c>
      <c r="K15" s="51">
        <v>0.214</v>
      </c>
      <c r="L15" s="48" t="s">
        <v>135</v>
      </c>
      <c r="M15" s="51" t="s">
        <v>1229</v>
      </c>
      <c r="N15" s="48" t="s">
        <v>1090</v>
      </c>
      <c r="O15" s="51" t="s">
        <v>514</v>
      </c>
      <c r="P15" s="48" t="s">
        <v>220</v>
      </c>
      <c r="Q15" s="51" t="s">
        <v>246</v>
      </c>
      <c r="R15" s="48" t="s">
        <v>1415</v>
      </c>
      <c r="S15" s="49" t="s">
        <v>561</v>
      </c>
      <c r="T15" s="48" t="s">
        <v>1419</v>
      </c>
      <c r="U15" s="51" t="s">
        <v>1229</v>
      </c>
      <c r="V15" s="48" t="s">
        <v>1421</v>
      </c>
      <c r="W15" s="51" t="s">
        <v>532</v>
      </c>
      <c r="X15" s="48" t="s">
        <v>978</v>
      </c>
      <c r="Y15" s="51" t="s">
        <v>355</v>
      </c>
      <c r="Z15" s="48" t="s">
        <v>1335</v>
      </c>
      <c r="AA15" s="51" t="s">
        <v>1236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258295</v>
      </c>
      <c r="E17" s="49">
        <v>1.2999999999999999E-2</v>
      </c>
      <c r="F17" s="48">
        <v>171134</v>
      </c>
      <c r="G17" s="51">
        <v>0.02</v>
      </c>
      <c r="H17" s="48">
        <v>166215</v>
      </c>
      <c r="I17" s="51">
        <v>2.1000000000000001E-2</v>
      </c>
      <c r="J17" s="48">
        <v>117745</v>
      </c>
      <c r="K17" s="51">
        <v>2.7E-2</v>
      </c>
      <c r="L17" s="48">
        <v>12489</v>
      </c>
      <c r="M17" s="51">
        <v>9.5000000000000001E-2</v>
      </c>
      <c r="N17" s="48">
        <v>12684</v>
      </c>
      <c r="O17" s="51">
        <v>9.4E-2</v>
      </c>
      <c r="P17" s="48">
        <v>23297</v>
      </c>
      <c r="Q17" s="51">
        <v>6.8000000000000005E-2</v>
      </c>
      <c r="R17" s="48">
        <v>4919</v>
      </c>
      <c r="S17" s="49">
        <v>0.157</v>
      </c>
      <c r="T17" s="48">
        <v>13258</v>
      </c>
      <c r="U17" s="51">
        <v>9.4E-2</v>
      </c>
      <c r="V17" s="48">
        <v>12277</v>
      </c>
      <c r="W17" s="51">
        <v>9.4E-2</v>
      </c>
      <c r="X17" s="48">
        <v>59425</v>
      </c>
      <c r="Y17" s="51">
        <v>0.04</v>
      </c>
      <c r="Z17" s="48">
        <v>2044</v>
      </c>
      <c r="AA17" s="51">
        <v>0.24299999999999999</v>
      </c>
      <c r="AB17" s="48" t="s">
        <v>429</v>
      </c>
      <c r="AC17" s="51" t="s">
        <v>506</v>
      </c>
      <c r="AD17" s="21"/>
      <c r="AE17" s="21"/>
    </row>
    <row r="18" spans="1:31" ht="15">
      <c r="A18" s="154"/>
      <c r="B18" s="161"/>
      <c r="C18" s="57" t="s">
        <v>77</v>
      </c>
      <c r="D18" s="55">
        <v>44433</v>
      </c>
      <c r="E18" s="49">
        <v>4.8000000000000001E-2</v>
      </c>
      <c r="F18" s="48">
        <v>28561</v>
      </c>
      <c r="G18" s="51">
        <v>6.2E-2</v>
      </c>
      <c r="H18" s="48">
        <v>27619</v>
      </c>
      <c r="I18" s="51">
        <v>6.3E-2</v>
      </c>
      <c r="J18" s="48">
        <v>17996</v>
      </c>
      <c r="K18" s="51">
        <v>0.08</v>
      </c>
      <c r="L18" s="48">
        <v>2346</v>
      </c>
      <c r="M18" s="51">
        <v>0.222</v>
      </c>
      <c r="N18" s="48">
        <v>3504</v>
      </c>
      <c r="O18" s="51">
        <v>0.18099999999999999</v>
      </c>
      <c r="P18" s="48">
        <v>3772</v>
      </c>
      <c r="Q18" s="51">
        <v>0.17299999999999999</v>
      </c>
      <c r="R18" s="48" t="s">
        <v>1268</v>
      </c>
      <c r="S18" s="49" t="s">
        <v>649</v>
      </c>
      <c r="T18" s="48">
        <v>2392</v>
      </c>
      <c r="U18" s="51">
        <v>0.224</v>
      </c>
      <c r="V18" s="48">
        <v>2496</v>
      </c>
      <c r="W18" s="51">
        <v>0.21299999999999999</v>
      </c>
      <c r="X18" s="48">
        <v>10460</v>
      </c>
      <c r="Y18" s="51">
        <v>0.10299999999999999</v>
      </c>
      <c r="Z18" s="48" t="s">
        <v>817</v>
      </c>
      <c r="AA18" s="51" t="s">
        <v>495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76387</v>
      </c>
      <c r="E19" s="49">
        <v>3.9E-2</v>
      </c>
      <c r="F19" s="48">
        <v>54096</v>
      </c>
      <c r="G19" s="51">
        <v>4.8000000000000001E-2</v>
      </c>
      <c r="H19" s="48">
        <v>49543</v>
      </c>
      <c r="I19" s="51">
        <v>0.05</v>
      </c>
      <c r="J19" s="48">
        <v>39104</v>
      </c>
      <c r="K19" s="51">
        <v>5.7000000000000002E-2</v>
      </c>
      <c r="L19" s="48">
        <v>2923</v>
      </c>
      <c r="M19" s="51">
        <v>0.214</v>
      </c>
      <c r="N19" s="48">
        <v>4098</v>
      </c>
      <c r="O19" s="51">
        <v>0.184</v>
      </c>
      <c r="P19" s="48">
        <v>3418</v>
      </c>
      <c r="Q19" s="51">
        <v>0.19800000000000001</v>
      </c>
      <c r="R19" s="48">
        <v>4553</v>
      </c>
      <c r="S19" s="49">
        <v>0.17699999999999999</v>
      </c>
      <c r="T19" s="48">
        <v>2620</v>
      </c>
      <c r="U19" s="51">
        <v>0.24199999999999999</v>
      </c>
      <c r="V19" s="48">
        <v>6764</v>
      </c>
      <c r="W19" s="51">
        <v>0.14499999999999999</v>
      </c>
      <c r="X19" s="48">
        <v>10725</v>
      </c>
      <c r="Y19" s="51">
        <v>0.112</v>
      </c>
      <c r="Z19" s="48" t="s">
        <v>1422</v>
      </c>
      <c r="AA19" s="51" t="s">
        <v>119</v>
      </c>
      <c r="AB19" s="48" t="s">
        <v>1228</v>
      </c>
      <c r="AC19" s="51" t="s">
        <v>1183</v>
      </c>
      <c r="AD19" s="21"/>
      <c r="AE19" s="21"/>
    </row>
    <row r="20" spans="1:31" ht="15">
      <c r="A20" s="154"/>
      <c r="B20" s="161"/>
      <c r="C20" s="57" t="s">
        <v>79</v>
      </c>
      <c r="D20" s="55">
        <v>12024</v>
      </c>
      <c r="E20" s="49">
        <v>0.108</v>
      </c>
      <c r="F20" s="48">
        <v>9462</v>
      </c>
      <c r="G20" s="51">
        <v>0.121</v>
      </c>
      <c r="H20" s="48">
        <v>8857</v>
      </c>
      <c r="I20" s="51">
        <v>0.126</v>
      </c>
      <c r="J20" s="48">
        <v>7362</v>
      </c>
      <c r="K20" s="51">
        <v>0.13900000000000001</v>
      </c>
      <c r="L20" s="48" t="s">
        <v>1153</v>
      </c>
      <c r="M20" s="51" t="s">
        <v>1229</v>
      </c>
      <c r="N20" s="48" t="s">
        <v>1241</v>
      </c>
      <c r="O20" s="51" t="s">
        <v>1183</v>
      </c>
      <c r="P20" s="48" t="s">
        <v>1275</v>
      </c>
      <c r="Q20" s="51" t="s">
        <v>1069</v>
      </c>
      <c r="R20" s="48" t="s">
        <v>1414</v>
      </c>
      <c r="S20" s="49" t="s">
        <v>225</v>
      </c>
      <c r="T20" s="48" t="s">
        <v>1417</v>
      </c>
      <c r="U20" s="51" t="s">
        <v>111</v>
      </c>
      <c r="V20" s="48" t="s">
        <v>429</v>
      </c>
      <c r="W20" s="51" t="s">
        <v>506</v>
      </c>
      <c r="X20" s="48" t="s">
        <v>137</v>
      </c>
      <c r="Y20" s="51" t="s">
        <v>1042</v>
      </c>
      <c r="Z20" s="48" t="s">
        <v>667</v>
      </c>
      <c r="AA20" s="51" t="s">
        <v>678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630</v>
      </c>
      <c r="E21" s="49" t="s">
        <v>471</v>
      </c>
      <c r="F21" s="48" t="s">
        <v>1402</v>
      </c>
      <c r="G21" s="51" t="s">
        <v>211</v>
      </c>
      <c r="H21" s="48" t="s">
        <v>1402</v>
      </c>
      <c r="I21" s="51" t="s">
        <v>211</v>
      </c>
      <c r="J21" s="48" t="s">
        <v>725</v>
      </c>
      <c r="K21" s="51" t="s">
        <v>284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12804</v>
      </c>
      <c r="E22" s="49">
        <v>9.5000000000000001E-2</v>
      </c>
      <c r="F22" s="48">
        <v>7142</v>
      </c>
      <c r="G22" s="51">
        <v>0.129</v>
      </c>
      <c r="H22" s="48">
        <v>6754</v>
      </c>
      <c r="I22" s="51">
        <v>0.13300000000000001</v>
      </c>
      <c r="J22" s="48">
        <v>4667</v>
      </c>
      <c r="K22" s="51">
        <v>0.16200000000000001</v>
      </c>
      <c r="L22" s="48" t="s">
        <v>154</v>
      </c>
      <c r="M22" s="51" t="s">
        <v>155</v>
      </c>
      <c r="N22" s="48" t="s">
        <v>374</v>
      </c>
      <c r="O22" s="51" t="s">
        <v>184</v>
      </c>
      <c r="P22" s="48" t="s">
        <v>1412</v>
      </c>
      <c r="Q22" s="51" t="s">
        <v>389</v>
      </c>
      <c r="R22" s="48" t="s">
        <v>1348</v>
      </c>
      <c r="S22" s="49" t="s">
        <v>259</v>
      </c>
      <c r="T22" s="48" t="s">
        <v>778</v>
      </c>
      <c r="U22" s="51" t="s">
        <v>151</v>
      </c>
      <c r="V22" s="48" t="s">
        <v>224</v>
      </c>
      <c r="W22" s="51" t="s">
        <v>838</v>
      </c>
      <c r="X22" s="48">
        <v>4542</v>
      </c>
      <c r="Y22" s="51">
        <v>0.159</v>
      </c>
      <c r="Z22" s="48" t="s">
        <v>366</v>
      </c>
      <c r="AA22" s="51" t="s">
        <v>211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22577</v>
      </c>
      <c r="E23" s="49">
        <v>7.1999999999999995E-2</v>
      </c>
      <c r="F23" s="48">
        <v>22577</v>
      </c>
      <c r="G23" s="51">
        <v>7.1999999999999995E-2</v>
      </c>
      <c r="H23" s="48">
        <v>22577</v>
      </c>
      <c r="I23" s="51">
        <v>7.1999999999999995E-2</v>
      </c>
      <c r="J23" s="48">
        <v>19996</v>
      </c>
      <c r="K23" s="51">
        <v>7.6999999999999999E-2</v>
      </c>
      <c r="L23" s="48" t="s">
        <v>1405</v>
      </c>
      <c r="M23" s="51" t="s">
        <v>454</v>
      </c>
      <c r="N23" s="48" t="s">
        <v>287</v>
      </c>
      <c r="O23" s="51" t="s">
        <v>665</v>
      </c>
      <c r="P23" s="48" t="s">
        <v>1094</v>
      </c>
      <c r="Q23" s="51" t="s">
        <v>634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45650</v>
      </c>
      <c r="E24" s="49">
        <v>4.9000000000000002E-2</v>
      </c>
      <c r="F24" s="48">
        <v>45650</v>
      </c>
      <c r="G24" s="51">
        <v>4.9000000000000002E-2</v>
      </c>
      <c r="H24" s="48">
        <v>45650</v>
      </c>
      <c r="I24" s="51">
        <v>4.9000000000000002E-2</v>
      </c>
      <c r="J24" s="48">
        <v>29823</v>
      </c>
      <c r="K24" s="51">
        <v>6.3E-2</v>
      </c>
      <c r="L24" s="48">
        <v>4561</v>
      </c>
      <c r="M24" s="51">
        <v>0.161</v>
      </c>
      <c r="N24" s="48">
        <v>4321</v>
      </c>
      <c r="O24" s="51">
        <v>0.16600000000000001</v>
      </c>
      <c r="P24" s="48">
        <v>6946</v>
      </c>
      <c r="Q24" s="51">
        <v>0.128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49240</v>
      </c>
      <c r="E25" s="49">
        <v>4.7E-2</v>
      </c>
      <c r="F25" s="48">
        <v>49240</v>
      </c>
      <c r="G25" s="51">
        <v>4.7E-2</v>
      </c>
      <c r="H25" s="48">
        <v>49240</v>
      </c>
      <c r="I25" s="51">
        <v>4.7E-2</v>
      </c>
      <c r="J25" s="48">
        <v>37475</v>
      </c>
      <c r="K25" s="51">
        <v>5.5E-2</v>
      </c>
      <c r="L25" s="48">
        <v>3853</v>
      </c>
      <c r="M25" s="51">
        <v>0.17399999999999999</v>
      </c>
      <c r="N25" s="48">
        <v>3806</v>
      </c>
      <c r="O25" s="51">
        <v>0.17399999999999999</v>
      </c>
      <c r="P25" s="48">
        <v>4107</v>
      </c>
      <c r="Q25" s="51">
        <v>0.16700000000000001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20712</v>
      </c>
      <c r="E26" s="49">
        <v>7.3999999999999996E-2</v>
      </c>
      <c r="F26" s="48">
        <v>20712</v>
      </c>
      <c r="G26" s="51">
        <v>7.3999999999999996E-2</v>
      </c>
      <c r="H26" s="48">
        <v>20712</v>
      </c>
      <c r="I26" s="51">
        <v>7.3999999999999996E-2</v>
      </c>
      <c r="J26" s="48">
        <v>11189</v>
      </c>
      <c r="K26" s="51">
        <v>0.104</v>
      </c>
      <c r="L26" s="48">
        <v>2250</v>
      </c>
      <c r="M26" s="51">
        <v>0.22900000000000001</v>
      </c>
      <c r="N26" s="48">
        <v>2903</v>
      </c>
      <c r="O26" s="51">
        <v>0.2</v>
      </c>
      <c r="P26" s="48">
        <v>4370</v>
      </c>
      <c r="Q26" s="51">
        <v>0.161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38908</v>
      </c>
      <c r="E27" s="49">
        <v>5.3999999999999999E-2</v>
      </c>
      <c r="F27" s="48">
        <v>38908</v>
      </c>
      <c r="G27" s="51">
        <v>5.3999999999999999E-2</v>
      </c>
      <c r="H27" s="48">
        <v>38908</v>
      </c>
      <c r="I27" s="51">
        <v>5.3999999999999999E-2</v>
      </c>
      <c r="J27" s="48">
        <v>22919</v>
      </c>
      <c r="K27" s="51">
        <v>7.1999999999999995E-2</v>
      </c>
      <c r="L27" s="48">
        <v>3590</v>
      </c>
      <c r="M27" s="51">
        <v>0.183</v>
      </c>
      <c r="N27" s="48">
        <v>5060</v>
      </c>
      <c r="O27" s="51">
        <v>0.154</v>
      </c>
      <c r="P27" s="48">
        <v>7340</v>
      </c>
      <c r="Q27" s="51">
        <v>0.125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4839</v>
      </c>
      <c r="E28" s="49">
        <v>0.158</v>
      </c>
      <c r="F28" s="48">
        <v>4839</v>
      </c>
      <c r="G28" s="51">
        <v>0.158</v>
      </c>
      <c r="H28" s="48">
        <v>4839</v>
      </c>
      <c r="I28" s="51">
        <v>0.158</v>
      </c>
      <c r="J28" s="48">
        <v>4371</v>
      </c>
      <c r="K28" s="51">
        <v>0.16700000000000001</v>
      </c>
      <c r="L28" s="48" t="s">
        <v>142</v>
      </c>
      <c r="M28" s="51" t="s">
        <v>143</v>
      </c>
      <c r="N28" s="48" t="s">
        <v>142</v>
      </c>
      <c r="O28" s="51" t="s">
        <v>143</v>
      </c>
      <c r="P28" s="48" t="s">
        <v>391</v>
      </c>
      <c r="Q28" s="51" t="s">
        <v>466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37779</v>
      </c>
      <c r="E29" s="49">
        <v>5.6000000000000001E-2</v>
      </c>
      <c r="F29" s="48">
        <v>37779</v>
      </c>
      <c r="G29" s="51">
        <v>5.6000000000000001E-2</v>
      </c>
      <c r="H29" s="48">
        <v>37779</v>
      </c>
      <c r="I29" s="51">
        <v>5.6000000000000001E-2</v>
      </c>
      <c r="J29" s="48">
        <v>34812</v>
      </c>
      <c r="K29" s="51">
        <v>5.8000000000000003E-2</v>
      </c>
      <c r="L29" s="48" t="s">
        <v>1406</v>
      </c>
      <c r="M29" s="51" t="s">
        <v>188</v>
      </c>
      <c r="N29" s="48" t="s">
        <v>1409</v>
      </c>
      <c r="O29" s="51" t="s">
        <v>282</v>
      </c>
      <c r="P29" s="48" t="s">
        <v>1411</v>
      </c>
      <c r="Q29" s="51" t="s">
        <v>188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12504</v>
      </c>
      <c r="E30" s="49">
        <v>0.1</v>
      </c>
      <c r="F30" s="48">
        <v>12504</v>
      </c>
      <c r="G30" s="51">
        <v>0.1</v>
      </c>
      <c r="H30" s="48">
        <v>12504</v>
      </c>
      <c r="I30" s="51">
        <v>0.1</v>
      </c>
      <c r="J30" s="48">
        <v>11372</v>
      </c>
      <c r="K30" s="51">
        <v>0.105</v>
      </c>
      <c r="L30" s="48" t="s">
        <v>325</v>
      </c>
      <c r="M30" s="51" t="s">
        <v>103</v>
      </c>
      <c r="N30" s="48" t="s">
        <v>613</v>
      </c>
      <c r="O30" s="51" t="s">
        <v>151</v>
      </c>
      <c r="P30" s="48" t="s">
        <v>1333</v>
      </c>
      <c r="Q30" s="51" t="s">
        <v>1139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14827</v>
      </c>
      <c r="E31" s="49">
        <v>9.1999999999999998E-2</v>
      </c>
      <c r="F31" s="48">
        <v>14827</v>
      </c>
      <c r="G31" s="51">
        <v>9.1999999999999998E-2</v>
      </c>
      <c r="H31" s="48">
        <v>14827</v>
      </c>
      <c r="I31" s="51">
        <v>9.1999999999999998E-2</v>
      </c>
      <c r="J31" s="48">
        <v>8006</v>
      </c>
      <c r="K31" s="51">
        <v>0.127</v>
      </c>
      <c r="L31" s="48" t="s">
        <v>1407</v>
      </c>
      <c r="M31" s="51" t="s">
        <v>188</v>
      </c>
      <c r="N31" s="48">
        <v>2108</v>
      </c>
      <c r="O31" s="51">
        <v>0.248</v>
      </c>
      <c r="P31" s="48">
        <v>3706</v>
      </c>
      <c r="Q31" s="51">
        <v>0.182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144224</v>
      </c>
      <c r="E32" s="49">
        <v>2.3E-2</v>
      </c>
      <c r="F32" s="48">
        <v>11408</v>
      </c>
      <c r="G32" s="51">
        <v>0.106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11408</v>
      </c>
      <c r="S32" s="49">
        <v>0.106</v>
      </c>
      <c r="T32" s="48">
        <v>20428</v>
      </c>
      <c r="U32" s="51">
        <v>7.6999999999999999E-2</v>
      </c>
      <c r="V32" s="48">
        <v>22266</v>
      </c>
      <c r="W32" s="51">
        <v>7.1999999999999995E-2</v>
      </c>
      <c r="X32" s="48">
        <v>85491</v>
      </c>
      <c r="Y32" s="51">
        <v>3.3000000000000002E-2</v>
      </c>
      <c r="Z32" s="48">
        <v>4632</v>
      </c>
      <c r="AA32" s="51">
        <v>0.16700000000000001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13034</v>
      </c>
      <c r="E33" s="49">
        <v>9.7000000000000003E-2</v>
      </c>
      <c r="F33" s="48">
        <v>12224</v>
      </c>
      <c r="G33" s="51">
        <v>0.1</v>
      </c>
      <c r="H33" s="48">
        <v>12224</v>
      </c>
      <c r="I33" s="51">
        <v>0.1</v>
      </c>
      <c r="J33" s="48">
        <v>7149</v>
      </c>
      <c r="K33" s="51">
        <v>0.13400000000000001</v>
      </c>
      <c r="L33" s="48" t="s">
        <v>954</v>
      </c>
      <c r="M33" s="51" t="s">
        <v>1116</v>
      </c>
      <c r="N33" s="48" t="s">
        <v>455</v>
      </c>
      <c r="O33" s="51" t="s">
        <v>532</v>
      </c>
      <c r="P33" s="48">
        <v>3236</v>
      </c>
      <c r="Q33" s="51">
        <v>0.19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160</v>
      </c>
      <c r="AC33" s="51" t="s">
        <v>161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105188</v>
      </c>
      <c r="E34" s="49">
        <v>0.03</v>
      </c>
      <c r="F34" s="48">
        <v>50098</v>
      </c>
      <c r="G34" s="51">
        <v>4.7E-2</v>
      </c>
      <c r="H34" s="48">
        <v>46694</v>
      </c>
      <c r="I34" s="51">
        <v>4.9000000000000002E-2</v>
      </c>
      <c r="J34" s="48">
        <v>34536</v>
      </c>
      <c r="K34" s="51">
        <v>5.8000000000000003E-2</v>
      </c>
      <c r="L34" s="48">
        <v>2725</v>
      </c>
      <c r="M34" s="51">
        <v>0.21299999999999999</v>
      </c>
      <c r="N34" s="48">
        <v>4074</v>
      </c>
      <c r="O34" s="51">
        <v>0.17499999999999999</v>
      </c>
      <c r="P34" s="48">
        <v>5359</v>
      </c>
      <c r="Q34" s="51">
        <v>0.14899999999999999</v>
      </c>
      <c r="R34" s="48">
        <v>3404</v>
      </c>
      <c r="S34" s="49">
        <v>0.19900000000000001</v>
      </c>
      <c r="T34" s="48">
        <v>11192</v>
      </c>
      <c r="U34" s="51">
        <v>0.104</v>
      </c>
      <c r="V34" s="48">
        <v>7951</v>
      </c>
      <c r="W34" s="51">
        <v>0.127</v>
      </c>
      <c r="X34" s="48">
        <v>34074</v>
      </c>
      <c r="Y34" s="51">
        <v>5.7000000000000002E-2</v>
      </c>
      <c r="Z34" s="48" t="s">
        <v>1034</v>
      </c>
      <c r="AA34" s="51" t="s">
        <v>756</v>
      </c>
      <c r="AB34" s="48" t="s">
        <v>501</v>
      </c>
      <c r="AC34" s="51" t="s">
        <v>1243</v>
      </c>
      <c r="AD34" s="21"/>
      <c r="AE34" s="21"/>
    </row>
    <row r="35" spans="1:31" ht="15">
      <c r="A35" s="154"/>
      <c r="B35" s="154"/>
      <c r="C35" s="23" t="s">
        <v>69</v>
      </c>
      <c r="D35" s="55">
        <v>204647</v>
      </c>
      <c r="E35" s="49">
        <v>1.7000000000000001E-2</v>
      </c>
      <c r="F35" s="48">
        <v>143779</v>
      </c>
      <c r="G35" s="51">
        <v>2.4E-2</v>
      </c>
      <c r="H35" s="48">
        <v>138014</v>
      </c>
      <c r="I35" s="51">
        <v>2.4E-2</v>
      </c>
      <c r="J35" s="48">
        <v>94868</v>
      </c>
      <c r="K35" s="51">
        <v>3.2000000000000001E-2</v>
      </c>
      <c r="L35" s="48">
        <v>10351</v>
      </c>
      <c r="M35" s="51">
        <v>0.106</v>
      </c>
      <c r="N35" s="48">
        <v>12635</v>
      </c>
      <c r="O35" s="51">
        <v>9.5000000000000001E-2</v>
      </c>
      <c r="P35" s="48">
        <v>20160</v>
      </c>
      <c r="Q35" s="51">
        <v>7.3999999999999996E-2</v>
      </c>
      <c r="R35" s="48">
        <v>5765</v>
      </c>
      <c r="S35" s="49">
        <v>0.14899999999999999</v>
      </c>
      <c r="T35" s="48">
        <v>6952</v>
      </c>
      <c r="U35" s="51">
        <v>0.13500000000000001</v>
      </c>
      <c r="V35" s="48">
        <v>12058</v>
      </c>
      <c r="W35" s="51">
        <v>9.7000000000000003E-2</v>
      </c>
      <c r="X35" s="48">
        <v>39466</v>
      </c>
      <c r="Y35" s="51">
        <v>5.0999999999999997E-2</v>
      </c>
      <c r="Z35" s="48">
        <v>2125</v>
      </c>
      <c r="AA35" s="51">
        <v>0.24399999999999999</v>
      </c>
      <c r="AB35" s="48" t="s">
        <v>1394</v>
      </c>
      <c r="AC35" s="51" t="s">
        <v>332</v>
      </c>
      <c r="AD35" s="21"/>
      <c r="AE35" s="21"/>
    </row>
    <row r="36" spans="1:31" ht="15">
      <c r="A36" s="154"/>
      <c r="B36" s="154"/>
      <c r="C36" s="23" t="s">
        <v>70</v>
      </c>
      <c r="D36" s="55">
        <v>86966</v>
      </c>
      <c r="E36" s="49">
        <v>3.3000000000000002E-2</v>
      </c>
      <c r="F36" s="48">
        <v>73345</v>
      </c>
      <c r="G36" s="51">
        <v>3.6999999999999998E-2</v>
      </c>
      <c r="H36" s="48">
        <v>71352</v>
      </c>
      <c r="I36" s="51">
        <v>3.7999999999999999E-2</v>
      </c>
      <c r="J36" s="48">
        <v>54930</v>
      </c>
      <c r="K36" s="51">
        <v>4.4999999999999998E-2</v>
      </c>
      <c r="L36" s="48">
        <v>5398</v>
      </c>
      <c r="M36" s="51">
        <v>0.14799999999999999</v>
      </c>
      <c r="N36" s="48">
        <v>4584</v>
      </c>
      <c r="O36" s="51">
        <v>0.16200000000000001</v>
      </c>
      <c r="P36" s="48">
        <v>6439</v>
      </c>
      <c r="Q36" s="51">
        <v>0.13400000000000001</v>
      </c>
      <c r="R36" s="48">
        <v>1993</v>
      </c>
      <c r="S36" s="49">
        <v>0.252</v>
      </c>
      <c r="T36" s="48">
        <v>2055</v>
      </c>
      <c r="U36" s="51">
        <v>0.25800000000000001</v>
      </c>
      <c r="V36" s="48">
        <v>1656</v>
      </c>
      <c r="W36" s="51">
        <v>0.26900000000000002</v>
      </c>
      <c r="X36" s="48">
        <v>9265</v>
      </c>
      <c r="Y36" s="51">
        <v>0.109</v>
      </c>
      <c r="Z36" s="48" t="s">
        <v>803</v>
      </c>
      <c r="AA36" s="51" t="s">
        <v>183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>
        <v>7493</v>
      </c>
      <c r="E37" s="49">
        <v>0.13200000000000001</v>
      </c>
      <c r="F37" s="48">
        <v>3445</v>
      </c>
      <c r="G37" s="51">
        <v>0.19600000000000001</v>
      </c>
      <c r="H37" s="48">
        <v>3200</v>
      </c>
      <c r="I37" s="51">
        <v>0.20399999999999999</v>
      </c>
      <c r="J37" s="48">
        <v>2777</v>
      </c>
      <c r="K37" s="51">
        <v>0.217</v>
      </c>
      <c r="L37" s="48" t="s">
        <v>142</v>
      </c>
      <c r="M37" s="51" t="s">
        <v>143</v>
      </c>
      <c r="N37" s="48" t="s">
        <v>946</v>
      </c>
      <c r="O37" s="51" t="s">
        <v>1156</v>
      </c>
      <c r="P37" s="48" t="s">
        <v>142</v>
      </c>
      <c r="Q37" s="51" t="s">
        <v>143</v>
      </c>
      <c r="R37" s="48" t="s">
        <v>345</v>
      </c>
      <c r="S37" s="49" t="s">
        <v>1158</v>
      </c>
      <c r="T37" s="48" t="s">
        <v>433</v>
      </c>
      <c r="U37" s="51" t="s">
        <v>1416</v>
      </c>
      <c r="V37" s="48" t="s">
        <v>1326</v>
      </c>
      <c r="W37" s="51" t="s">
        <v>1155</v>
      </c>
      <c r="X37" s="48">
        <v>2685</v>
      </c>
      <c r="Y37" s="51">
        <v>0.218</v>
      </c>
      <c r="Z37" s="48" t="s">
        <v>243</v>
      </c>
      <c r="AA37" s="51" t="s">
        <v>1176</v>
      </c>
      <c r="AB37" s="48" t="s">
        <v>445</v>
      </c>
      <c r="AC37" s="51" t="s">
        <v>444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22</v>
      </c>
      <c r="B5" s="162" t="s">
        <v>1</v>
      </c>
      <c r="C5" s="163"/>
      <c r="D5" s="54">
        <v>164336</v>
      </c>
      <c r="E5" s="47">
        <v>4.0000000000000001E-3</v>
      </c>
      <c r="F5" s="46">
        <v>108450</v>
      </c>
      <c r="G5" s="50">
        <v>0.02</v>
      </c>
      <c r="H5" s="46">
        <v>105376</v>
      </c>
      <c r="I5" s="50">
        <v>2.1000000000000001E-2</v>
      </c>
      <c r="J5" s="46">
        <v>77001</v>
      </c>
      <c r="K5" s="50">
        <v>0.03</v>
      </c>
      <c r="L5" s="46">
        <v>6619</v>
      </c>
      <c r="M5" s="50">
        <v>0.129</v>
      </c>
      <c r="N5" s="46">
        <v>9232</v>
      </c>
      <c r="O5" s="50">
        <v>0.108</v>
      </c>
      <c r="P5" s="46">
        <v>12524</v>
      </c>
      <c r="Q5" s="50">
        <v>9.0999999999999998E-2</v>
      </c>
      <c r="R5" s="46">
        <v>3074</v>
      </c>
      <c r="S5" s="47">
        <v>0.20300000000000001</v>
      </c>
      <c r="T5" s="46">
        <v>8526</v>
      </c>
      <c r="U5" s="50">
        <v>0.121</v>
      </c>
      <c r="V5" s="46">
        <v>8194</v>
      </c>
      <c r="W5" s="50">
        <v>0.115</v>
      </c>
      <c r="X5" s="46">
        <v>37206</v>
      </c>
      <c r="Y5" s="50">
        <v>0.05</v>
      </c>
      <c r="Z5" s="46">
        <v>1677</v>
      </c>
      <c r="AA5" s="50">
        <v>0.27100000000000002</v>
      </c>
      <c r="AB5" s="46" t="s">
        <v>162</v>
      </c>
      <c r="AC5" s="50" t="s">
        <v>151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81625</v>
      </c>
      <c r="E6" s="49">
        <v>2.8000000000000001E-2</v>
      </c>
      <c r="F6" s="48">
        <v>59540</v>
      </c>
      <c r="G6" s="51">
        <v>3.6999999999999998E-2</v>
      </c>
      <c r="H6" s="48">
        <v>57898</v>
      </c>
      <c r="I6" s="51">
        <v>3.7999999999999999E-2</v>
      </c>
      <c r="J6" s="48">
        <v>53449</v>
      </c>
      <c r="K6" s="51">
        <v>0.04</v>
      </c>
      <c r="L6" s="48" t="s">
        <v>1440</v>
      </c>
      <c r="M6" s="51" t="s">
        <v>299</v>
      </c>
      <c r="N6" s="48" t="s">
        <v>1106</v>
      </c>
      <c r="O6" s="51" t="s">
        <v>500</v>
      </c>
      <c r="P6" s="48">
        <v>1674</v>
      </c>
      <c r="Q6" s="51">
        <v>0.26900000000000002</v>
      </c>
      <c r="R6" s="48" t="s">
        <v>1456</v>
      </c>
      <c r="S6" s="49" t="s">
        <v>741</v>
      </c>
      <c r="T6" s="48">
        <v>4324</v>
      </c>
      <c r="U6" s="51">
        <v>0.17399999999999999</v>
      </c>
      <c r="V6" s="48" t="s">
        <v>446</v>
      </c>
      <c r="W6" s="51" t="s">
        <v>545</v>
      </c>
      <c r="X6" s="48">
        <v>16349</v>
      </c>
      <c r="Y6" s="51">
        <v>8.2000000000000003E-2</v>
      </c>
      <c r="Z6" s="48" t="s">
        <v>1351</v>
      </c>
      <c r="AA6" s="51" t="s">
        <v>223</v>
      </c>
      <c r="AB6" s="48" t="s">
        <v>1037</v>
      </c>
      <c r="AC6" s="51" t="s">
        <v>1156</v>
      </c>
      <c r="AD6" s="21"/>
      <c r="AE6" s="21"/>
    </row>
    <row r="7" spans="1:31" ht="15">
      <c r="A7" s="154"/>
      <c r="B7" s="164"/>
      <c r="C7" s="57" t="s">
        <v>46</v>
      </c>
      <c r="D7" s="55">
        <v>82711</v>
      </c>
      <c r="E7" s="49">
        <v>2.7E-2</v>
      </c>
      <c r="F7" s="48">
        <v>48910</v>
      </c>
      <c r="G7" s="51">
        <v>4.1000000000000002E-2</v>
      </c>
      <c r="H7" s="48">
        <v>47478</v>
      </c>
      <c r="I7" s="51">
        <v>4.2000000000000003E-2</v>
      </c>
      <c r="J7" s="48">
        <v>23552</v>
      </c>
      <c r="K7" s="51">
        <v>6.7000000000000004E-2</v>
      </c>
      <c r="L7" s="48">
        <v>5204</v>
      </c>
      <c r="M7" s="51">
        <v>0.14599999999999999</v>
      </c>
      <c r="N7" s="48">
        <v>7872</v>
      </c>
      <c r="O7" s="51">
        <v>0.11700000000000001</v>
      </c>
      <c r="P7" s="48">
        <v>10850</v>
      </c>
      <c r="Q7" s="51">
        <v>9.8000000000000004E-2</v>
      </c>
      <c r="R7" s="48" t="s">
        <v>1457</v>
      </c>
      <c r="S7" s="49" t="s">
        <v>848</v>
      </c>
      <c r="T7" s="48">
        <v>4202</v>
      </c>
      <c r="U7" s="51">
        <v>0.17199999999999999</v>
      </c>
      <c r="V7" s="48">
        <v>7969</v>
      </c>
      <c r="W7" s="51">
        <v>0.11700000000000001</v>
      </c>
      <c r="X7" s="48">
        <v>20857</v>
      </c>
      <c r="Y7" s="51">
        <v>7.0000000000000007E-2</v>
      </c>
      <c r="Z7" s="48" t="s">
        <v>1467</v>
      </c>
      <c r="AA7" s="51" t="s">
        <v>234</v>
      </c>
      <c r="AB7" s="48" t="s">
        <v>142</v>
      </c>
      <c r="AC7" s="51" t="s">
        <v>143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22641</v>
      </c>
      <c r="E8" s="49">
        <v>7.1999999999999995E-2</v>
      </c>
      <c r="F8" s="48">
        <v>14392</v>
      </c>
      <c r="G8" s="51">
        <v>9.1999999999999998E-2</v>
      </c>
      <c r="H8" s="48">
        <v>13851</v>
      </c>
      <c r="I8" s="51">
        <v>9.4E-2</v>
      </c>
      <c r="J8" s="48">
        <v>12281</v>
      </c>
      <c r="K8" s="51">
        <v>0.1</v>
      </c>
      <c r="L8" s="48" t="s">
        <v>1331</v>
      </c>
      <c r="M8" s="51" t="s">
        <v>794</v>
      </c>
      <c r="N8" s="48" t="s">
        <v>296</v>
      </c>
      <c r="O8" s="51" t="s">
        <v>1139</v>
      </c>
      <c r="P8" s="48" t="s">
        <v>1281</v>
      </c>
      <c r="Q8" s="51" t="s">
        <v>256</v>
      </c>
      <c r="R8" s="48" t="s">
        <v>1030</v>
      </c>
      <c r="S8" s="49" t="s">
        <v>1453</v>
      </c>
      <c r="T8" s="48">
        <v>7614</v>
      </c>
      <c r="U8" s="51">
        <v>0.129</v>
      </c>
      <c r="V8" s="48" t="s">
        <v>142</v>
      </c>
      <c r="W8" s="51" t="s">
        <v>143</v>
      </c>
      <c r="X8" s="48" t="s">
        <v>142</v>
      </c>
      <c r="Y8" s="51" t="s">
        <v>143</v>
      </c>
      <c r="Z8" s="48" t="s">
        <v>1011</v>
      </c>
      <c r="AA8" s="51" t="s">
        <v>657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50955</v>
      </c>
      <c r="E9" s="49">
        <v>4.1000000000000002E-2</v>
      </c>
      <c r="F9" s="48">
        <v>45786</v>
      </c>
      <c r="G9" s="51">
        <v>4.4999999999999998E-2</v>
      </c>
      <c r="H9" s="48">
        <v>44531</v>
      </c>
      <c r="I9" s="51">
        <v>4.5999999999999999E-2</v>
      </c>
      <c r="J9" s="48">
        <v>33342</v>
      </c>
      <c r="K9" s="51">
        <v>5.6000000000000001E-2</v>
      </c>
      <c r="L9" s="48">
        <v>2956</v>
      </c>
      <c r="M9" s="51">
        <v>0.19700000000000001</v>
      </c>
      <c r="N9" s="48">
        <v>3195</v>
      </c>
      <c r="O9" s="51">
        <v>0.189</v>
      </c>
      <c r="P9" s="48">
        <v>5038</v>
      </c>
      <c r="Q9" s="51">
        <v>0.14599999999999999</v>
      </c>
      <c r="R9" s="48" t="s">
        <v>1454</v>
      </c>
      <c r="S9" s="49" t="s">
        <v>175</v>
      </c>
      <c r="T9" s="48" t="s">
        <v>661</v>
      </c>
      <c r="U9" s="51" t="s">
        <v>271</v>
      </c>
      <c r="V9" s="48">
        <v>3622</v>
      </c>
      <c r="W9" s="51">
        <v>0.17599999999999999</v>
      </c>
      <c r="X9" s="48" t="s">
        <v>1463</v>
      </c>
      <c r="Y9" s="51" t="s">
        <v>1048</v>
      </c>
      <c r="Z9" s="48" t="s">
        <v>437</v>
      </c>
      <c r="AA9" s="51" t="s">
        <v>728</v>
      </c>
      <c r="AB9" s="48" t="s">
        <v>142</v>
      </c>
      <c r="AC9" s="51" t="s">
        <v>143</v>
      </c>
      <c r="AD9" s="21"/>
      <c r="AE9" s="21"/>
    </row>
    <row r="10" spans="1:31" ht="15">
      <c r="A10" s="154"/>
      <c r="B10" s="164"/>
      <c r="C10" s="57" t="s">
        <v>74</v>
      </c>
      <c r="D10" s="55">
        <v>56148</v>
      </c>
      <c r="E10" s="49">
        <v>3.5999999999999997E-2</v>
      </c>
      <c r="F10" s="48">
        <v>45855</v>
      </c>
      <c r="G10" s="51">
        <v>4.2000000000000003E-2</v>
      </c>
      <c r="H10" s="48">
        <v>44577</v>
      </c>
      <c r="I10" s="51">
        <v>4.2999999999999997E-2</v>
      </c>
      <c r="J10" s="48">
        <v>30627</v>
      </c>
      <c r="K10" s="51">
        <v>5.5E-2</v>
      </c>
      <c r="L10" s="48">
        <v>3084</v>
      </c>
      <c r="M10" s="51">
        <v>0.189</v>
      </c>
      <c r="N10" s="48">
        <v>5351</v>
      </c>
      <c r="O10" s="51">
        <v>0.14199999999999999</v>
      </c>
      <c r="P10" s="48">
        <v>5515</v>
      </c>
      <c r="Q10" s="51">
        <v>0.14000000000000001</v>
      </c>
      <c r="R10" s="48" t="s">
        <v>1455</v>
      </c>
      <c r="S10" s="49" t="s">
        <v>1062</v>
      </c>
      <c r="T10" s="48" t="s">
        <v>142</v>
      </c>
      <c r="U10" s="51" t="s">
        <v>143</v>
      </c>
      <c r="V10" s="48">
        <v>4443</v>
      </c>
      <c r="W10" s="51">
        <v>0.157</v>
      </c>
      <c r="X10" s="48">
        <v>4606</v>
      </c>
      <c r="Y10" s="51">
        <v>0.154</v>
      </c>
      <c r="Z10" s="48" t="s">
        <v>1465</v>
      </c>
      <c r="AA10" s="51" t="s">
        <v>188</v>
      </c>
      <c r="AB10" s="48" t="s">
        <v>777</v>
      </c>
      <c r="AC10" s="51" t="s">
        <v>130</v>
      </c>
      <c r="AD10" s="21"/>
      <c r="AE10" s="21"/>
    </row>
    <row r="11" spans="1:31" ht="15">
      <c r="A11" s="154"/>
      <c r="B11" s="164"/>
      <c r="C11" s="57" t="s">
        <v>48</v>
      </c>
      <c r="D11" s="55">
        <v>34592</v>
      </c>
      <c r="E11" s="49">
        <v>5.1999999999999998E-2</v>
      </c>
      <c r="F11" s="48">
        <v>2417</v>
      </c>
      <c r="G11" s="51">
        <v>0.222</v>
      </c>
      <c r="H11" s="48">
        <v>2417</v>
      </c>
      <c r="I11" s="51">
        <v>0.222</v>
      </c>
      <c r="J11" s="48" t="s">
        <v>1431</v>
      </c>
      <c r="K11" s="51" t="s">
        <v>140</v>
      </c>
      <c r="L11" s="48" t="s">
        <v>1349</v>
      </c>
      <c r="M11" s="51" t="s">
        <v>511</v>
      </c>
      <c r="N11" s="48" t="s">
        <v>1125</v>
      </c>
      <c r="O11" s="51" t="s">
        <v>527</v>
      </c>
      <c r="P11" s="48" t="s">
        <v>1449</v>
      </c>
      <c r="Q11" s="51" t="s">
        <v>1186</v>
      </c>
      <c r="R11" s="48" t="s">
        <v>142</v>
      </c>
      <c r="S11" s="49" t="s">
        <v>143</v>
      </c>
      <c r="T11" s="48" t="s">
        <v>940</v>
      </c>
      <c r="U11" s="51" t="s">
        <v>551</v>
      </c>
      <c r="V11" s="48" t="s">
        <v>142</v>
      </c>
      <c r="W11" s="51" t="s">
        <v>143</v>
      </c>
      <c r="X11" s="48">
        <v>32016</v>
      </c>
      <c r="Y11" s="51">
        <v>5.5E-2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136301</v>
      </c>
      <c r="E12" s="49">
        <v>1.2E-2</v>
      </c>
      <c r="F12" s="48">
        <v>86497</v>
      </c>
      <c r="G12" s="51">
        <v>2.5000000000000001E-2</v>
      </c>
      <c r="H12" s="48">
        <v>84900</v>
      </c>
      <c r="I12" s="51">
        <v>2.5000000000000001E-2</v>
      </c>
      <c r="J12" s="48">
        <v>59855</v>
      </c>
      <c r="K12" s="51">
        <v>3.5000000000000003E-2</v>
      </c>
      <c r="L12" s="48">
        <v>5738</v>
      </c>
      <c r="M12" s="51">
        <v>0.13800000000000001</v>
      </c>
      <c r="N12" s="48">
        <v>8055</v>
      </c>
      <c r="O12" s="51">
        <v>0.115</v>
      </c>
      <c r="P12" s="48">
        <v>11252</v>
      </c>
      <c r="Q12" s="51">
        <v>9.6000000000000002E-2</v>
      </c>
      <c r="R12" s="48">
        <v>1597</v>
      </c>
      <c r="S12" s="49">
        <v>0.27</v>
      </c>
      <c r="T12" s="48">
        <v>7678</v>
      </c>
      <c r="U12" s="51">
        <v>0.125</v>
      </c>
      <c r="V12" s="48">
        <v>6352</v>
      </c>
      <c r="W12" s="51">
        <v>0.128</v>
      </c>
      <c r="X12" s="48">
        <v>34314</v>
      </c>
      <c r="Y12" s="51">
        <v>5.2999999999999999E-2</v>
      </c>
      <c r="Z12" s="48" t="s">
        <v>120</v>
      </c>
      <c r="AA12" s="51" t="s">
        <v>1249</v>
      </c>
      <c r="AB12" s="48" t="s">
        <v>526</v>
      </c>
      <c r="AC12" s="51" t="s">
        <v>251</v>
      </c>
      <c r="AD12" s="21"/>
      <c r="AE12" s="21"/>
    </row>
    <row r="13" spans="1:31" ht="15">
      <c r="A13" s="154"/>
      <c r="B13" s="164"/>
      <c r="C13" s="57" t="s">
        <v>75</v>
      </c>
      <c r="D13" s="55">
        <v>22416</v>
      </c>
      <c r="E13" s="49">
        <v>7.3999999999999996E-2</v>
      </c>
      <c r="F13" s="48">
        <v>18127</v>
      </c>
      <c r="G13" s="51">
        <v>8.4000000000000005E-2</v>
      </c>
      <c r="H13" s="48">
        <v>17138</v>
      </c>
      <c r="I13" s="51">
        <v>8.6999999999999994E-2</v>
      </c>
      <c r="J13" s="48">
        <v>14549</v>
      </c>
      <c r="K13" s="51">
        <v>9.5000000000000001E-2</v>
      </c>
      <c r="L13" s="48" t="s">
        <v>484</v>
      </c>
      <c r="M13" s="51" t="s">
        <v>231</v>
      </c>
      <c r="N13" s="48" t="s">
        <v>213</v>
      </c>
      <c r="O13" s="51" t="s">
        <v>286</v>
      </c>
      <c r="P13" s="48" t="s">
        <v>947</v>
      </c>
      <c r="Q13" s="51" t="s">
        <v>214</v>
      </c>
      <c r="R13" s="48" t="s">
        <v>1406</v>
      </c>
      <c r="S13" s="49" t="s">
        <v>149</v>
      </c>
      <c r="T13" s="48" t="s">
        <v>991</v>
      </c>
      <c r="U13" s="51" t="s">
        <v>683</v>
      </c>
      <c r="V13" s="48" t="s">
        <v>1462</v>
      </c>
      <c r="W13" s="51" t="s">
        <v>462</v>
      </c>
      <c r="X13" s="48">
        <v>2366</v>
      </c>
      <c r="Y13" s="51">
        <v>0.224</v>
      </c>
      <c r="Z13" s="48" t="s">
        <v>1468</v>
      </c>
      <c r="AA13" s="51" t="s">
        <v>1469</v>
      </c>
      <c r="AB13" s="48" t="s">
        <v>142</v>
      </c>
      <c r="AC13" s="51" t="s">
        <v>143</v>
      </c>
      <c r="AD13" s="21"/>
      <c r="AE13" s="21"/>
    </row>
    <row r="14" spans="1:31" ht="15">
      <c r="A14" s="154"/>
      <c r="B14" s="164"/>
      <c r="C14" s="57" t="s">
        <v>51</v>
      </c>
      <c r="D14" s="55">
        <v>3424</v>
      </c>
      <c r="E14" s="49">
        <v>0.19800000000000001</v>
      </c>
      <c r="F14" s="48">
        <v>2149</v>
      </c>
      <c r="G14" s="51">
        <v>0.249</v>
      </c>
      <c r="H14" s="48">
        <v>1936</v>
      </c>
      <c r="I14" s="51">
        <v>0.26300000000000001</v>
      </c>
      <c r="J14" s="48" t="s">
        <v>1433</v>
      </c>
      <c r="K14" s="51" t="s">
        <v>886</v>
      </c>
      <c r="L14" s="48" t="s">
        <v>142</v>
      </c>
      <c r="M14" s="51" t="s">
        <v>143</v>
      </c>
      <c r="N14" s="48" t="s">
        <v>129</v>
      </c>
      <c r="O14" s="51" t="s">
        <v>284</v>
      </c>
      <c r="P14" s="48" t="s">
        <v>1036</v>
      </c>
      <c r="Q14" s="51" t="s">
        <v>1060</v>
      </c>
      <c r="R14" s="48" t="s">
        <v>1401</v>
      </c>
      <c r="S14" s="49" t="s">
        <v>933</v>
      </c>
      <c r="T14" s="48" t="s">
        <v>403</v>
      </c>
      <c r="U14" s="51" t="s">
        <v>737</v>
      </c>
      <c r="V14" s="48" t="s">
        <v>791</v>
      </c>
      <c r="W14" s="51" t="s">
        <v>1069</v>
      </c>
      <c r="X14" s="48" t="s">
        <v>601</v>
      </c>
      <c r="Y14" s="51" t="s">
        <v>1229</v>
      </c>
      <c r="Z14" s="48" t="s">
        <v>142</v>
      </c>
      <c r="AA14" s="51" t="s">
        <v>143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>
        <v>2195</v>
      </c>
      <c r="E15" s="49">
        <v>0.246</v>
      </c>
      <c r="F15" s="48" t="s">
        <v>1429</v>
      </c>
      <c r="G15" s="51" t="s">
        <v>126</v>
      </c>
      <c r="H15" s="48" t="s">
        <v>1430</v>
      </c>
      <c r="I15" s="51" t="s">
        <v>306</v>
      </c>
      <c r="J15" s="48" t="s">
        <v>1434</v>
      </c>
      <c r="K15" s="51" t="s">
        <v>175</v>
      </c>
      <c r="L15" s="48" t="s">
        <v>142</v>
      </c>
      <c r="M15" s="51" t="s">
        <v>143</v>
      </c>
      <c r="N15" s="48" t="s">
        <v>142</v>
      </c>
      <c r="O15" s="51" t="s">
        <v>143</v>
      </c>
      <c r="P15" s="48" t="s">
        <v>142</v>
      </c>
      <c r="Q15" s="51" t="s">
        <v>143</v>
      </c>
      <c r="R15" s="48" t="s">
        <v>776</v>
      </c>
      <c r="S15" s="49" t="s">
        <v>1217</v>
      </c>
      <c r="T15" s="48" t="s">
        <v>142</v>
      </c>
      <c r="U15" s="51" t="s">
        <v>143</v>
      </c>
      <c r="V15" s="48" t="s">
        <v>575</v>
      </c>
      <c r="W15" s="51" t="s">
        <v>483</v>
      </c>
      <c r="X15" s="48" t="s">
        <v>142</v>
      </c>
      <c r="Y15" s="51" t="s">
        <v>143</v>
      </c>
      <c r="Z15" s="48" t="s">
        <v>142</v>
      </c>
      <c r="AA15" s="51" t="s">
        <v>143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116816</v>
      </c>
      <c r="E17" s="49">
        <v>1.7000000000000001E-2</v>
      </c>
      <c r="F17" s="48">
        <v>74963</v>
      </c>
      <c r="G17" s="51">
        <v>2.9000000000000001E-2</v>
      </c>
      <c r="H17" s="48">
        <v>73616</v>
      </c>
      <c r="I17" s="51">
        <v>2.9000000000000001E-2</v>
      </c>
      <c r="J17" s="48">
        <v>52298</v>
      </c>
      <c r="K17" s="51">
        <v>3.9E-2</v>
      </c>
      <c r="L17" s="48">
        <v>4959</v>
      </c>
      <c r="M17" s="51">
        <v>0.14899999999999999</v>
      </c>
      <c r="N17" s="48">
        <v>6890</v>
      </c>
      <c r="O17" s="51">
        <v>0.125</v>
      </c>
      <c r="P17" s="48">
        <v>9470</v>
      </c>
      <c r="Q17" s="51">
        <v>0.105</v>
      </c>
      <c r="R17" s="48" t="s">
        <v>1378</v>
      </c>
      <c r="S17" s="49" t="s">
        <v>500</v>
      </c>
      <c r="T17" s="48">
        <v>6939</v>
      </c>
      <c r="U17" s="51">
        <v>0.13200000000000001</v>
      </c>
      <c r="V17" s="48">
        <v>5222</v>
      </c>
      <c r="W17" s="51">
        <v>0.14099999999999999</v>
      </c>
      <c r="X17" s="48">
        <v>28602</v>
      </c>
      <c r="Y17" s="51">
        <v>5.8999999999999997E-2</v>
      </c>
      <c r="Z17" s="48" t="s">
        <v>891</v>
      </c>
      <c r="AA17" s="51" t="s">
        <v>432</v>
      </c>
      <c r="AB17" s="48" t="s">
        <v>742</v>
      </c>
      <c r="AC17" s="51" t="s">
        <v>528</v>
      </c>
      <c r="AD17" s="21"/>
      <c r="AE17" s="21"/>
    </row>
    <row r="18" spans="1:31" ht="15">
      <c r="A18" s="154"/>
      <c r="B18" s="161"/>
      <c r="C18" s="57" t="s">
        <v>77</v>
      </c>
      <c r="D18" s="55">
        <v>13638</v>
      </c>
      <c r="E18" s="49">
        <v>8.7999999999999995E-2</v>
      </c>
      <c r="F18" s="48">
        <v>8373</v>
      </c>
      <c r="G18" s="51">
        <v>0.114</v>
      </c>
      <c r="H18" s="48">
        <v>8189</v>
      </c>
      <c r="I18" s="51">
        <v>0.115</v>
      </c>
      <c r="J18" s="48">
        <v>5391</v>
      </c>
      <c r="K18" s="51">
        <v>0.14399999999999999</v>
      </c>
      <c r="L18" s="48" t="s">
        <v>735</v>
      </c>
      <c r="M18" s="51" t="s">
        <v>107</v>
      </c>
      <c r="N18" s="48" t="s">
        <v>1447</v>
      </c>
      <c r="O18" s="51" t="s">
        <v>1207</v>
      </c>
      <c r="P18" s="48" t="s">
        <v>1451</v>
      </c>
      <c r="Q18" s="51" t="s">
        <v>274</v>
      </c>
      <c r="R18" s="48" t="s">
        <v>623</v>
      </c>
      <c r="S18" s="49" t="s">
        <v>232</v>
      </c>
      <c r="T18" s="48" t="s">
        <v>1356</v>
      </c>
      <c r="U18" s="51" t="s">
        <v>582</v>
      </c>
      <c r="V18" s="48" t="s">
        <v>1459</v>
      </c>
      <c r="W18" s="51" t="s">
        <v>992</v>
      </c>
      <c r="X18" s="48">
        <v>3604</v>
      </c>
      <c r="Y18" s="51">
        <v>0.18099999999999999</v>
      </c>
      <c r="Z18" s="48" t="s">
        <v>1402</v>
      </c>
      <c r="AA18" s="51" t="s">
        <v>115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26109</v>
      </c>
      <c r="E19" s="49">
        <v>6.8000000000000005E-2</v>
      </c>
      <c r="F19" s="48">
        <v>20286</v>
      </c>
      <c r="G19" s="51">
        <v>7.9000000000000001E-2</v>
      </c>
      <c r="H19" s="48">
        <v>18810</v>
      </c>
      <c r="I19" s="51">
        <v>8.2000000000000003E-2</v>
      </c>
      <c r="J19" s="48">
        <v>15789</v>
      </c>
      <c r="K19" s="51">
        <v>9.0999999999999998E-2</v>
      </c>
      <c r="L19" s="48" t="s">
        <v>1441</v>
      </c>
      <c r="M19" s="51" t="s">
        <v>234</v>
      </c>
      <c r="N19" s="48" t="s">
        <v>1448</v>
      </c>
      <c r="O19" s="51" t="s">
        <v>900</v>
      </c>
      <c r="P19" s="48" t="s">
        <v>1452</v>
      </c>
      <c r="Q19" s="51" t="s">
        <v>1314</v>
      </c>
      <c r="R19" s="48" t="s">
        <v>1261</v>
      </c>
      <c r="S19" s="49" t="s">
        <v>1249</v>
      </c>
      <c r="T19" s="48" t="s">
        <v>163</v>
      </c>
      <c r="U19" s="51" t="s">
        <v>1194</v>
      </c>
      <c r="V19" s="48" t="s">
        <v>1460</v>
      </c>
      <c r="W19" s="51" t="s">
        <v>596</v>
      </c>
      <c r="X19" s="48">
        <v>2791</v>
      </c>
      <c r="Y19" s="51">
        <v>0.20699999999999999</v>
      </c>
      <c r="Z19" s="48" t="s">
        <v>1153</v>
      </c>
      <c r="AA19" s="51" t="s">
        <v>1139</v>
      </c>
      <c r="AB19" s="48" t="s">
        <v>142</v>
      </c>
      <c r="AC19" s="51" t="s">
        <v>143</v>
      </c>
      <c r="AD19" s="21"/>
      <c r="AE19" s="21"/>
    </row>
    <row r="20" spans="1:31" ht="15">
      <c r="A20" s="154"/>
      <c r="B20" s="161"/>
      <c r="C20" s="57" t="s">
        <v>79</v>
      </c>
      <c r="D20" s="55" t="s">
        <v>1426</v>
      </c>
      <c r="E20" s="49" t="s">
        <v>111</v>
      </c>
      <c r="F20" s="48" t="s">
        <v>1428</v>
      </c>
      <c r="G20" s="51" t="s">
        <v>460</v>
      </c>
      <c r="H20" s="48" t="s">
        <v>1428</v>
      </c>
      <c r="I20" s="51" t="s">
        <v>460</v>
      </c>
      <c r="J20" s="48" t="s">
        <v>1432</v>
      </c>
      <c r="K20" s="51" t="s">
        <v>627</v>
      </c>
      <c r="L20" s="48" t="s">
        <v>1442</v>
      </c>
      <c r="M20" s="51" t="s">
        <v>363</v>
      </c>
      <c r="N20" s="48" t="s">
        <v>142</v>
      </c>
      <c r="O20" s="51" t="s">
        <v>143</v>
      </c>
      <c r="P20" s="48" t="s">
        <v>142</v>
      </c>
      <c r="Q20" s="51" t="s">
        <v>143</v>
      </c>
      <c r="R20" s="48" t="s">
        <v>142</v>
      </c>
      <c r="S20" s="49" t="s">
        <v>143</v>
      </c>
      <c r="T20" s="48" t="s">
        <v>142</v>
      </c>
      <c r="U20" s="51" t="s">
        <v>143</v>
      </c>
      <c r="V20" s="48" t="s">
        <v>142</v>
      </c>
      <c r="W20" s="51" t="s">
        <v>143</v>
      </c>
      <c r="X20" s="48" t="s">
        <v>142</v>
      </c>
      <c r="Y20" s="51" t="s">
        <v>143</v>
      </c>
      <c r="Z20" s="48" t="s">
        <v>142</v>
      </c>
      <c r="AA20" s="51" t="s">
        <v>143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142</v>
      </c>
      <c r="E21" s="49" t="s">
        <v>143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6071</v>
      </c>
      <c r="E22" s="49">
        <v>0.13600000000000001</v>
      </c>
      <c r="F22" s="48">
        <v>3313</v>
      </c>
      <c r="G22" s="51">
        <v>0.185</v>
      </c>
      <c r="H22" s="48">
        <v>3246</v>
      </c>
      <c r="I22" s="51">
        <v>0.187</v>
      </c>
      <c r="J22" s="48">
        <v>2318</v>
      </c>
      <c r="K22" s="51">
        <v>0.224</v>
      </c>
      <c r="L22" s="48" t="s">
        <v>795</v>
      </c>
      <c r="M22" s="51" t="s">
        <v>232</v>
      </c>
      <c r="N22" s="48" t="s">
        <v>776</v>
      </c>
      <c r="O22" s="51" t="s">
        <v>115</v>
      </c>
      <c r="P22" s="48" t="s">
        <v>133</v>
      </c>
      <c r="Q22" s="51" t="s">
        <v>610</v>
      </c>
      <c r="R22" s="48" t="s">
        <v>142</v>
      </c>
      <c r="S22" s="49" t="s">
        <v>143</v>
      </c>
      <c r="T22" s="48" t="s">
        <v>550</v>
      </c>
      <c r="U22" s="51" t="s">
        <v>551</v>
      </c>
      <c r="V22" s="48" t="s">
        <v>309</v>
      </c>
      <c r="W22" s="51" t="s">
        <v>1461</v>
      </c>
      <c r="X22" s="48">
        <v>2107</v>
      </c>
      <c r="Y22" s="51">
        <v>0.23699999999999999</v>
      </c>
      <c r="Z22" s="48" t="s">
        <v>142</v>
      </c>
      <c r="AA22" s="51" t="s">
        <v>143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9912</v>
      </c>
      <c r="E23" s="49">
        <v>0.106</v>
      </c>
      <c r="F23" s="48">
        <v>9912</v>
      </c>
      <c r="G23" s="51">
        <v>0.106</v>
      </c>
      <c r="H23" s="48">
        <v>9912</v>
      </c>
      <c r="I23" s="51">
        <v>0.106</v>
      </c>
      <c r="J23" s="48">
        <v>8612</v>
      </c>
      <c r="K23" s="51">
        <v>0.115</v>
      </c>
      <c r="L23" s="48" t="s">
        <v>1395</v>
      </c>
      <c r="M23" s="51" t="s">
        <v>225</v>
      </c>
      <c r="N23" s="48" t="s">
        <v>1443</v>
      </c>
      <c r="O23" s="51" t="s">
        <v>1229</v>
      </c>
      <c r="P23" s="48" t="s">
        <v>762</v>
      </c>
      <c r="Q23" s="51" t="s">
        <v>136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17364</v>
      </c>
      <c r="E24" s="49">
        <v>7.8E-2</v>
      </c>
      <c r="F24" s="48">
        <v>17364</v>
      </c>
      <c r="G24" s="51">
        <v>7.8E-2</v>
      </c>
      <c r="H24" s="48">
        <v>17364</v>
      </c>
      <c r="I24" s="51">
        <v>7.8E-2</v>
      </c>
      <c r="J24" s="48">
        <v>11734</v>
      </c>
      <c r="K24" s="51">
        <v>9.7000000000000003E-2</v>
      </c>
      <c r="L24" s="48" t="s">
        <v>1435</v>
      </c>
      <c r="M24" s="51" t="s">
        <v>596</v>
      </c>
      <c r="N24" s="48" t="s">
        <v>1444</v>
      </c>
      <c r="O24" s="51" t="s">
        <v>145</v>
      </c>
      <c r="P24" s="48">
        <v>2652</v>
      </c>
      <c r="Q24" s="51">
        <v>0.20499999999999999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18961</v>
      </c>
      <c r="E25" s="49">
        <v>7.3999999999999996E-2</v>
      </c>
      <c r="F25" s="48">
        <v>18961</v>
      </c>
      <c r="G25" s="51">
        <v>7.3999999999999996E-2</v>
      </c>
      <c r="H25" s="48">
        <v>18961</v>
      </c>
      <c r="I25" s="51">
        <v>7.3999999999999996E-2</v>
      </c>
      <c r="J25" s="48">
        <v>14179</v>
      </c>
      <c r="K25" s="51">
        <v>8.7999999999999995E-2</v>
      </c>
      <c r="L25" s="48" t="s">
        <v>1436</v>
      </c>
      <c r="M25" s="51" t="s">
        <v>585</v>
      </c>
      <c r="N25" s="48">
        <v>1697</v>
      </c>
      <c r="O25" s="51">
        <v>0.25700000000000001</v>
      </c>
      <c r="P25" s="48">
        <v>1636</v>
      </c>
      <c r="Q25" s="51">
        <v>0.26200000000000001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7382</v>
      </c>
      <c r="E26" s="49">
        <v>0.121</v>
      </c>
      <c r="F26" s="48">
        <v>7382</v>
      </c>
      <c r="G26" s="51">
        <v>0.121</v>
      </c>
      <c r="H26" s="48">
        <v>7382</v>
      </c>
      <c r="I26" s="51">
        <v>0.121</v>
      </c>
      <c r="J26" s="48">
        <v>3420</v>
      </c>
      <c r="K26" s="51">
        <v>0.184</v>
      </c>
      <c r="L26" s="48" t="s">
        <v>292</v>
      </c>
      <c r="M26" s="51" t="s">
        <v>1207</v>
      </c>
      <c r="N26" s="48" t="s">
        <v>1445</v>
      </c>
      <c r="O26" s="51" t="s">
        <v>219</v>
      </c>
      <c r="P26" s="48">
        <v>1699</v>
      </c>
      <c r="Q26" s="51">
        <v>0.255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18024</v>
      </c>
      <c r="E27" s="49">
        <v>7.6999999999999999E-2</v>
      </c>
      <c r="F27" s="48">
        <v>18024</v>
      </c>
      <c r="G27" s="51">
        <v>7.6999999999999999E-2</v>
      </c>
      <c r="H27" s="48">
        <v>18024</v>
      </c>
      <c r="I27" s="51">
        <v>7.6999999999999999E-2</v>
      </c>
      <c r="J27" s="48">
        <v>11349</v>
      </c>
      <c r="K27" s="51">
        <v>0.10199999999999999</v>
      </c>
      <c r="L27" s="48" t="s">
        <v>1151</v>
      </c>
      <c r="M27" s="51" t="s">
        <v>299</v>
      </c>
      <c r="N27" s="48">
        <v>2514</v>
      </c>
      <c r="O27" s="51">
        <v>0.21099999999999999</v>
      </c>
      <c r="P27" s="48">
        <v>2746</v>
      </c>
      <c r="Q27" s="51">
        <v>0.20100000000000001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2828</v>
      </c>
      <c r="E28" s="49">
        <v>0.20100000000000001</v>
      </c>
      <c r="F28" s="48">
        <v>2828</v>
      </c>
      <c r="G28" s="51">
        <v>0.20100000000000001</v>
      </c>
      <c r="H28" s="48">
        <v>2828</v>
      </c>
      <c r="I28" s="51">
        <v>0.20100000000000001</v>
      </c>
      <c r="J28" s="48">
        <v>2382</v>
      </c>
      <c r="K28" s="51">
        <v>0.22</v>
      </c>
      <c r="L28" s="48" t="s">
        <v>352</v>
      </c>
      <c r="M28" s="51" t="s">
        <v>1437</v>
      </c>
      <c r="N28" s="48" t="s">
        <v>142</v>
      </c>
      <c r="O28" s="51" t="s">
        <v>143</v>
      </c>
      <c r="P28" s="48" t="s">
        <v>300</v>
      </c>
      <c r="Q28" s="51" t="s">
        <v>678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13716</v>
      </c>
      <c r="E29" s="49">
        <v>9.1999999999999998E-2</v>
      </c>
      <c r="F29" s="48">
        <v>13716</v>
      </c>
      <c r="G29" s="51">
        <v>9.1999999999999998E-2</v>
      </c>
      <c r="H29" s="48">
        <v>13716</v>
      </c>
      <c r="I29" s="51">
        <v>9.1999999999999998E-2</v>
      </c>
      <c r="J29" s="48">
        <v>13014</v>
      </c>
      <c r="K29" s="51">
        <v>9.5000000000000001E-2</v>
      </c>
      <c r="L29" s="48" t="s">
        <v>300</v>
      </c>
      <c r="M29" s="51" t="s">
        <v>444</v>
      </c>
      <c r="N29" s="48" t="s">
        <v>268</v>
      </c>
      <c r="O29" s="51" t="s">
        <v>511</v>
      </c>
      <c r="P29" s="48" t="s">
        <v>548</v>
      </c>
      <c r="Q29" s="51" t="s">
        <v>259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5120</v>
      </c>
      <c r="E30" s="49">
        <v>0.154</v>
      </c>
      <c r="F30" s="48">
        <v>5120</v>
      </c>
      <c r="G30" s="51">
        <v>0.154</v>
      </c>
      <c r="H30" s="48">
        <v>5120</v>
      </c>
      <c r="I30" s="51">
        <v>0.154</v>
      </c>
      <c r="J30" s="48">
        <v>4668</v>
      </c>
      <c r="K30" s="51">
        <v>0.16200000000000001</v>
      </c>
      <c r="L30" s="48" t="s">
        <v>142</v>
      </c>
      <c r="M30" s="51" t="s">
        <v>143</v>
      </c>
      <c r="N30" s="48" t="s">
        <v>142</v>
      </c>
      <c r="O30" s="51" t="s">
        <v>143</v>
      </c>
      <c r="P30" s="48" t="s">
        <v>415</v>
      </c>
      <c r="Q30" s="51" t="s">
        <v>527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6747</v>
      </c>
      <c r="E31" s="49">
        <v>0.13400000000000001</v>
      </c>
      <c r="F31" s="48">
        <v>6747</v>
      </c>
      <c r="G31" s="51">
        <v>0.13400000000000001</v>
      </c>
      <c r="H31" s="48">
        <v>6747</v>
      </c>
      <c r="I31" s="51">
        <v>0.13400000000000001</v>
      </c>
      <c r="J31" s="48">
        <v>4210</v>
      </c>
      <c r="K31" s="51">
        <v>0.17299999999999999</v>
      </c>
      <c r="L31" s="48" t="s">
        <v>375</v>
      </c>
      <c r="M31" s="51" t="s">
        <v>1438</v>
      </c>
      <c r="N31" s="48" t="s">
        <v>1446</v>
      </c>
      <c r="O31" s="51" t="s">
        <v>113</v>
      </c>
      <c r="P31" s="48" t="s">
        <v>125</v>
      </c>
      <c r="Q31" s="51" t="s">
        <v>111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58677</v>
      </c>
      <c r="E32" s="49">
        <v>3.6999999999999998E-2</v>
      </c>
      <c r="F32" s="48">
        <v>3074</v>
      </c>
      <c r="G32" s="51">
        <v>0.20300000000000001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3074</v>
      </c>
      <c r="S32" s="49">
        <v>0.20300000000000001</v>
      </c>
      <c r="T32" s="48">
        <v>8526</v>
      </c>
      <c r="U32" s="51">
        <v>0.121</v>
      </c>
      <c r="V32" s="48">
        <v>8194</v>
      </c>
      <c r="W32" s="51">
        <v>0.115</v>
      </c>
      <c r="X32" s="48">
        <v>37206</v>
      </c>
      <c r="Y32" s="51">
        <v>0.05</v>
      </c>
      <c r="Z32" s="48">
        <v>1677</v>
      </c>
      <c r="AA32" s="51">
        <v>0.27100000000000002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5605</v>
      </c>
      <c r="E33" s="49">
        <v>0.14499999999999999</v>
      </c>
      <c r="F33" s="48">
        <v>5322</v>
      </c>
      <c r="G33" s="51">
        <v>0.15</v>
      </c>
      <c r="H33" s="48">
        <v>5322</v>
      </c>
      <c r="I33" s="51">
        <v>0.15</v>
      </c>
      <c r="J33" s="48">
        <v>3433</v>
      </c>
      <c r="K33" s="51">
        <v>0.19</v>
      </c>
      <c r="L33" s="48" t="s">
        <v>835</v>
      </c>
      <c r="M33" s="51" t="s">
        <v>1439</v>
      </c>
      <c r="N33" s="48" t="s">
        <v>340</v>
      </c>
      <c r="O33" s="51" t="s">
        <v>994</v>
      </c>
      <c r="P33" s="48" t="s">
        <v>1450</v>
      </c>
      <c r="Q33" s="51" t="s">
        <v>121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162</v>
      </c>
      <c r="AC33" s="51" t="s">
        <v>151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42536</v>
      </c>
      <c r="E34" s="49">
        <v>4.7E-2</v>
      </c>
      <c r="F34" s="48">
        <v>20393</v>
      </c>
      <c r="G34" s="51">
        <v>7.3999999999999996E-2</v>
      </c>
      <c r="H34" s="48">
        <v>19486</v>
      </c>
      <c r="I34" s="51">
        <v>7.5999999999999998E-2</v>
      </c>
      <c r="J34" s="48">
        <v>14961</v>
      </c>
      <c r="K34" s="51">
        <v>8.8999999999999996E-2</v>
      </c>
      <c r="L34" s="48" t="s">
        <v>827</v>
      </c>
      <c r="M34" s="51" t="s">
        <v>229</v>
      </c>
      <c r="N34" s="48">
        <v>1600</v>
      </c>
      <c r="O34" s="51">
        <v>0.27100000000000002</v>
      </c>
      <c r="P34" s="48">
        <v>2108</v>
      </c>
      <c r="Q34" s="51">
        <v>0.23400000000000001</v>
      </c>
      <c r="R34" s="48" t="s">
        <v>1124</v>
      </c>
      <c r="S34" s="49" t="s">
        <v>288</v>
      </c>
      <c r="T34" s="48">
        <v>4805</v>
      </c>
      <c r="U34" s="51">
        <v>0.16200000000000001</v>
      </c>
      <c r="V34" s="48">
        <v>2558</v>
      </c>
      <c r="W34" s="51">
        <v>0.21299999999999999</v>
      </c>
      <c r="X34" s="48">
        <v>14172</v>
      </c>
      <c r="Y34" s="51">
        <v>8.7999999999999995E-2</v>
      </c>
      <c r="Z34" s="48" t="s">
        <v>803</v>
      </c>
      <c r="AA34" s="51" t="s">
        <v>1194</v>
      </c>
      <c r="AB34" s="48" t="s">
        <v>142</v>
      </c>
      <c r="AC34" s="51" t="s">
        <v>143</v>
      </c>
      <c r="AD34" s="21"/>
      <c r="AE34" s="21"/>
    </row>
    <row r="35" spans="1:31" ht="15">
      <c r="A35" s="154"/>
      <c r="B35" s="154"/>
      <c r="C35" s="23" t="s">
        <v>69</v>
      </c>
      <c r="D35" s="55">
        <v>84656</v>
      </c>
      <c r="E35" s="49">
        <v>2.5999999999999999E-2</v>
      </c>
      <c r="F35" s="48">
        <v>58697</v>
      </c>
      <c r="G35" s="51">
        <v>3.5999999999999997E-2</v>
      </c>
      <c r="H35" s="48">
        <v>57073</v>
      </c>
      <c r="I35" s="51">
        <v>3.6999999999999998E-2</v>
      </c>
      <c r="J35" s="48">
        <v>39884</v>
      </c>
      <c r="K35" s="51">
        <v>4.8000000000000001E-2</v>
      </c>
      <c r="L35" s="48">
        <v>3798</v>
      </c>
      <c r="M35" s="51">
        <v>0.17299999999999999</v>
      </c>
      <c r="N35" s="48">
        <v>5624</v>
      </c>
      <c r="O35" s="51">
        <v>0.13900000000000001</v>
      </c>
      <c r="P35" s="48">
        <v>7767</v>
      </c>
      <c r="Q35" s="51">
        <v>0.11700000000000001</v>
      </c>
      <c r="R35" s="48">
        <v>1624</v>
      </c>
      <c r="S35" s="49">
        <v>0.27500000000000002</v>
      </c>
      <c r="T35" s="48">
        <v>2809</v>
      </c>
      <c r="U35" s="51">
        <v>0.215</v>
      </c>
      <c r="V35" s="48">
        <v>4686</v>
      </c>
      <c r="W35" s="51">
        <v>0.152</v>
      </c>
      <c r="X35" s="48">
        <v>17601</v>
      </c>
      <c r="Y35" s="51">
        <v>7.8E-2</v>
      </c>
      <c r="Z35" s="48" t="s">
        <v>1466</v>
      </c>
      <c r="AA35" s="51" t="s">
        <v>1238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34876</v>
      </c>
      <c r="E36" s="49">
        <v>5.1999999999999998E-2</v>
      </c>
      <c r="F36" s="48">
        <v>28260</v>
      </c>
      <c r="G36" s="51">
        <v>5.8999999999999997E-2</v>
      </c>
      <c r="H36" s="48">
        <v>27829</v>
      </c>
      <c r="I36" s="51">
        <v>0.06</v>
      </c>
      <c r="J36" s="48">
        <v>21261</v>
      </c>
      <c r="K36" s="51">
        <v>7.0000000000000007E-2</v>
      </c>
      <c r="L36" s="48">
        <v>2003</v>
      </c>
      <c r="M36" s="51">
        <v>0.23699999999999999</v>
      </c>
      <c r="N36" s="48">
        <v>1945</v>
      </c>
      <c r="O36" s="51">
        <v>0.24099999999999999</v>
      </c>
      <c r="P36" s="48">
        <v>2620</v>
      </c>
      <c r="Q36" s="51">
        <v>0.20699999999999999</v>
      </c>
      <c r="R36" s="48" t="s">
        <v>601</v>
      </c>
      <c r="S36" s="49" t="s">
        <v>246</v>
      </c>
      <c r="T36" s="48" t="s">
        <v>182</v>
      </c>
      <c r="U36" s="51" t="s">
        <v>183</v>
      </c>
      <c r="V36" s="48" t="s">
        <v>1458</v>
      </c>
      <c r="W36" s="51" t="s">
        <v>896</v>
      </c>
      <c r="X36" s="48">
        <v>4935</v>
      </c>
      <c r="Y36" s="51">
        <v>0.155</v>
      </c>
      <c r="Z36" s="48" t="s">
        <v>1010</v>
      </c>
      <c r="AA36" s="51" t="s">
        <v>802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>
        <v>2268</v>
      </c>
      <c r="E37" s="49">
        <v>0.23899999999999999</v>
      </c>
      <c r="F37" s="48" t="s">
        <v>1427</v>
      </c>
      <c r="G37" s="51" t="s">
        <v>603</v>
      </c>
      <c r="H37" s="48" t="s">
        <v>1352</v>
      </c>
      <c r="I37" s="51" t="s">
        <v>462</v>
      </c>
      <c r="J37" s="48" t="s">
        <v>241</v>
      </c>
      <c r="K37" s="51" t="s">
        <v>286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142</v>
      </c>
      <c r="Q37" s="51" t="s">
        <v>143</v>
      </c>
      <c r="R37" s="48" t="s">
        <v>142</v>
      </c>
      <c r="S37" s="49" t="s">
        <v>143</v>
      </c>
      <c r="T37" s="48" t="s">
        <v>475</v>
      </c>
      <c r="U37" s="51" t="s">
        <v>657</v>
      </c>
      <c r="V37" s="48" t="s">
        <v>142</v>
      </c>
      <c r="W37" s="51" t="s">
        <v>143</v>
      </c>
      <c r="X37" s="48" t="s">
        <v>1464</v>
      </c>
      <c r="Y37" s="51" t="s">
        <v>177</v>
      </c>
      <c r="Z37" s="48" t="s">
        <v>142</v>
      </c>
      <c r="AA37" s="51" t="s">
        <v>143</v>
      </c>
      <c r="AB37" s="48" t="s">
        <v>142</v>
      </c>
      <c r="AC37" s="51" t="s">
        <v>143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23</v>
      </c>
      <c r="B5" s="162" t="s">
        <v>1</v>
      </c>
      <c r="C5" s="163"/>
      <c r="D5" s="54">
        <v>524489</v>
      </c>
      <c r="E5" s="47">
        <v>2E-3</v>
      </c>
      <c r="F5" s="46">
        <v>355344</v>
      </c>
      <c r="G5" s="50">
        <v>8.0000000000000002E-3</v>
      </c>
      <c r="H5" s="46">
        <v>340152</v>
      </c>
      <c r="I5" s="50">
        <v>8.0000000000000002E-3</v>
      </c>
      <c r="J5" s="46">
        <v>242841</v>
      </c>
      <c r="K5" s="50">
        <v>1.2E-2</v>
      </c>
      <c r="L5" s="46">
        <v>27243</v>
      </c>
      <c r="M5" s="50">
        <v>4.4999999999999998E-2</v>
      </c>
      <c r="N5" s="46">
        <v>29075</v>
      </c>
      <c r="O5" s="50">
        <v>4.2999999999999997E-2</v>
      </c>
      <c r="P5" s="46">
        <v>40993</v>
      </c>
      <c r="Q5" s="50">
        <v>3.5999999999999997E-2</v>
      </c>
      <c r="R5" s="46">
        <v>15192</v>
      </c>
      <c r="S5" s="47">
        <v>6.3E-2</v>
      </c>
      <c r="T5" s="46">
        <v>26562</v>
      </c>
      <c r="U5" s="50">
        <v>4.7E-2</v>
      </c>
      <c r="V5" s="46">
        <v>28291</v>
      </c>
      <c r="W5" s="50">
        <v>4.3999999999999997E-2</v>
      </c>
      <c r="X5" s="46">
        <v>107403</v>
      </c>
      <c r="Y5" s="50">
        <v>0.02</v>
      </c>
      <c r="Z5" s="46">
        <v>6127</v>
      </c>
      <c r="AA5" s="50">
        <v>0.1</v>
      </c>
      <c r="AB5" s="46" t="s">
        <v>163</v>
      </c>
      <c r="AC5" s="50" t="s">
        <v>164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261332</v>
      </c>
      <c r="E6" s="49">
        <v>1.0999999999999999E-2</v>
      </c>
      <c r="F6" s="48">
        <v>194641</v>
      </c>
      <c r="G6" s="51">
        <v>1.4E-2</v>
      </c>
      <c r="H6" s="48">
        <v>186648</v>
      </c>
      <c r="I6" s="51">
        <v>1.4999999999999999E-2</v>
      </c>
      <c r="J6" s="48">
        <v>169935</v>
      </c>
      <c r="K6" s="51">
        <v>1.6E-2</v>
      </c>
      <c r="L6" s="48">
        <v>6548</v>
      </c>
      <c r="M6" s="51">
        <v>9.5000000000000001E-2</v>
      </c>
      <c r="N6" s="48">
        <v>4446</v>
      </c>
      <c r="O6" s="51">
        <v>0.11600000000000001</v>
      </c>
      <c r="P6" s="48">
        <v>5720</v>
      </c>
      <c r="Q6" s="51">
        <v>0.10199999999999999</v>
      </c>
      <c r="R6" s="48">
        <v>7993</v>
      </c>
      <c r="S6" s="49">
        <v>8.7999999999999995E-2</v>
      </c>
      <c r="T6" s="48">
        <v>13502</v>
      </c>
      <c r="U6" s="51">
        <v>6.6000000000000003E-2</v>
      </c>
      <c r="V6" s="48" t="s">
        <v>1143</v>
      </c>
      <c r="W6" s="51" t="s">
        <v>383</v>
      </c>
      <c r="X6" s="48">
        <v>48703</v>
      </c>
      <c r="Y6" s="51">
        <v>3.3000000000000002E-2</v>
      </c>
      <c r="Z6" s="48">
        <v>3566</v>
      </c>
      <c r="AA6" s="51">
        <v>0.13200000000000001</v>
      </c>
      <c r="AB6" s="48" t="s">
        <v>799</v>
      </c>
      <c r="AC6" s="51" t="s">
        <v>205</v>
      </c>
      <c r="AD6" s="21"/>
      <c r="AE6" s="21"/>
    </row>
    <row r="7" spans="1:31" ht="15">
      <c r="A7" s="154"/>
      <c r="B7" s="164"/>
      <c r="C7" s="57" t="s">
        <v>46</v>
      </c>
      <c r="D7" s="55">
        <v>263157</v>
      </c>
      <c r="E7" s="49">
        <v>1.0999999999999999E-2</v>
      </c>
      <c r="F7" s="48">
        <v>160703</v>
      </c>
      <c r="G7" s="51">
        <v>1.6E-2</v>
      </c>
      <c r="H7" s="48">
        <v>153504</v>
      </c>
      <c r="I7" s="51">
        <v>1.6E-2</v>
      </c>
      <c r="J7" s="48">
        <v>72906</v>
      </c>
      <c r="K7" s="51">
        <v>2.7E-2</v>
      </c>
      <c r="L7" s="48">
        <v>20695</v>
      </c>
      <c r="M7" s="51">
        <v>5.1999999999999998E-2</v>
      </c>
      <c r="N7" s="48">
        <v>24629</v>
      </c>
      <c r="O7" s="51">
        <v>4.7E-2</v>
      </c>
      <c r="P7" s="48">
        <v>35273</v>
      </c>
      <c r="Q7" s="51">
        <v>3.9E-2</v>
      </c>
      <c r="R7" s="48">
        <v>7199</v>
      </c>
      <c r="S7" s="49">
        <v>9.1999999999999998E-2</v>
      </c>
      <c r="T7" s="48">
        <v>13060</v>
      </c>
      <c r="U7" s="51">
        <v>6.8000000000000005E-2</v>
      </c>
      <c r="V7" s="48">
        <v>27743</v>
      </c>
      <c r="W7" s="51">
        <v>4.4999999999999998E-2</v>
      </c>
      <c r="X7" s="48">
        <v>58700</v>
      </c>
      <c r="Y7" s="51">
        <v>2.9000000000000001E-2</v>
      </c>
      <c r="Z7" s="48">
        <v>2561</v>
      </c>
      <c r="AA7" s="51">
        <v>0.154</v>
      </c>
      <c r="AB7" s="48" t="s">
        <v>1205</v>
      </c>
      <c r="AC7" s="51" t="s">
        <v>161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73424</v>
      </c>
      <c r="E8" s="49">
        <v>2.7E-2</v>
      </c>
      <c r="F8" s="48">
        <v>47349</v>
      </c>
      <c r="G8" s="51">
        <v>3.5000000000000003E-2</v>
      </c>
      <c r="H8" s="48">
        <v>44798</v>
      </c>
      <c r="I8" s="51">
        <v>3.5999999999999997E-2</v>
      </c>
      <c r="J8" s="48">
        <v>38251</v>
      </c>
      <c r="K8" s="51">
        <v>3.9E-2</v>
      </c>
      <c r="L8" s="48">
        <v>1770</v>
      </c>
      <c r="M8" s="51">
        <v>0.19</v>
      </c>
      <c r="N8" s="48">
        <v>1529</v>
      </c>
      <c r="O8" s="51">
        <v>0.20499999999999999</v>
      </c>
      <c r="P8" s="48">
        <v>3248</v>
      </c>
      <c r="Q8" s="51">
        <v>0.13900000000000001</v>
      </c>
      <c r="R8" s="48">
        <v>2551</v>
      </c>
      <c r="S8" s="49">
        <v>0.158</v>
      </c>
      <c r="T8" s="48">
        <v>23501</v>
      </c>
      <c r="U8" s="51">
        <v>0.05</v>
      </c>
      <c r="V8" s="48" t="s">
        <v>1431</v>
      </c>
      <c r="W8" s="51" t="s">
        <v>324</v>
      </c>
      <c r="X8" s="48" t="s">
        <v>984</v>
      </c>
      <c r="Y8" s="51" t="s">
        <v>1377</v>
      </c>
      <c r="Z8" s="48">
        <v>1488</v>
      </c>
      <c r="AA8" s="51">
        <v>0.20499999999999999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173284</v>
      </c>
      <c r="E9" s="49">
        <v>1.6E-2</v>
      </c>
      <c r="F9" s="48">
        <v>154091</v>
      </c>
      <c r="G9" s="51">
        <v>1.7000000000000001E-2</v>
      </c>
      <c r="H9" s="48">
        <v>146961</v>
      </c>
      <c r="I9" s="51">
        <v>1.7999999999999999E-2</v>
      </c>
      <c r="J9" s="48">
        <v>107910</v>
      </c>
      <c r="K9" s="51">
        <v>2.1999999999999999E-2</v>
      </c>
      <c r="L9" s="48">
        <v>10909</v>
      </c>
      <c r="M9" s="51">
        <v>7.3999999999999996E-2</v>
      </c>
      <c r="N9" s="48">
        <v>11394</v>
      </c>
      <c r="O9" s="51">
        <v>7.0999999999999994E-2</v>
      </c>
      <c r="P9" s="48">
        <v>16748</v>
      </c>
      <c r="Q9" s="51">
        <v>5.8000000000000003E-2</v>
      </c>
      <c r="R9" s="48">
        <v>7131</v>
      </c>
      <c r="S9" s="49">
        <v>9.5000000000000001E-2</v>
      </c>
      <c r="T9" s="48">
        <v>2307</v>
      </c>
      <c r="U9" s="51">
        <v>0.16400000000000001</v>
      </c>
      <c r="V9" s="48">
        <v>12803</v>
      </c>
      <c r="W9" s="51">
        <v>6.8000000000000005E-2</v>
      </c>
      <c r="X9" s="48">
        <v>1801</v>
      </c>
      <c r="Y9" s="51">
        <v>0.186</v>
      </c>
      <c r="Z9" s="48">
        <v>2010</v>
      </c>
      <c r="AA9" s="51">
        <v>0.17899999999999999</v>
      </c>
      <c r="AB9" s="48" t="s">
        <v>930</v>
      </c>
      <c r="AC9" s="51" t="s">
        <v>973</v>
      </c>
      <c r="AD9" s="21"/>
      <c r="AE9" s="21"/>
    </row>
    <row r="10" spans="1:31" ht="15">
      <c r="A10" s="154"/>
      <c r="B10" s="164"/>
      <c r="C10" s="57" t="s">
        <v>74</v>
      </c>
      <c r="D10" s="55">
        <v>181288</v>
      </c>
      <c r="E10" s="49">
        <v>1.4E-2</v>
      </c>
      <c r="F10" s="48">
        <v>146891</v>
      </c>
      <c r="G10" s="51">
        <v>1.7000000000000001E-2</v>
      </c>
      <c r="H10" s="48">
        <v>141395</v>
      </c>
      <c r="I10" s="51">
        <v>1.7000000000000001E-2</v>
      </c>
      <c r="J10" s="48">
        <v>94639</v>
      </c>
      <c r="K10" s="51">
        <v>2.1999999999999999E-2</v>
      </c>
      <c r="L10" s="48">
        <v>14033</v>
      </c>
      <c r="M10" s="51">
        <v>6.2E-2</v>
      </c>
      <c r="N10" s="48">
        <v>15298</v>
      </c>
      <c r="O10" s="51">
        <v>0.06</v>
      </c>
      <c r="P10" s="48">
        <v>17425</v>
      </c>
      <c r="Q10" s="51">
        <v>5.6000000000000001E-2</v>
      </c>
      <c r="R10" s="48">
        <v>5496</v>
      </c>
      <c r="S10" s="49">
        <v>0.10299999999999999</v>
      </c>
      <c r="T10" s="48" t="s">
        <v>521</v>
      </c>
      <c r="U10" s="51" t="s">
        <v>236</v>
      </c>
      <c r="V10" s="48">
        <v>14736</v>
      </c>
      <c r="W10" s="51">
        <v>6.0999999999999999E-2</v>
      </c>
      <c r="X10" s="48">
        <v>16005</v>
      </c>
      <c r="Y10" s="51">
        <v>5.8999999999999997E-2</v>
      </c>
      <c r="Z10" s="48">
        <v>2629</v>
      </c>
      <c r="AA10" s="51">
        <v>0.15</v>
      </c>
      <c r="AB10" s="48" t="s">
        <v>165</v>
      </c>
      <c r="AC10" s="51" t="s">
        <v>253</v>
      </c>
      <c r="AD10" s="21"/>
      <c r="AE10" s="21"/>
    </row>
    <row r="11" spans="1:31" ht="15">
      <c r="A11" s="154"/>
      <c r="B11" s="164"/>
      <c r="C11" s="57" t="s">
        <v>48</v>
      </c>
      <c r="D11" s="55">
        <v>96493</v>
      </c>
      <c r="E11" s="49">
        <v>2.1999999999999999E-2</v>
      </c>
      <c r="F11" s="48">
        <v>7014</v>
      </c>
      <c r="G11" s="51">
        <v>8.7999999999999995E-2</v>
      </c>
      <c r="H11" s="48">
        <v>6999</v>
      </c>
      <c r="I11" s="51">
        <v>8.7999999999999995E-2</v>
      </c>
      <c r="J11" s="48">
        <v>2041</v>
      </c>
      <c r="K11" s="51">
        <v>0.16500000000000001</v>
      </c>
      <c r="L11" s="48" t="s">
        <v>738</v>
      </c>
      <c r="M11" s="51" t="s">
        <v>535</v>
      </c>
      <c r="N11" s="48">
        <v>855</v>
      </c>
      <c r="O11" s="51">
        <v>0.254</v>
      </c>
      <c r="P11" s="48">
        <v>3572</v>
      </c>
      <c r="Q11" s="51">
        <v>0.124</v>
      </c>
      <c r="R11" s="48" t="s">
        <v>142</v>
      </c>
      <c r="S11" s="49" t="s">
        <v>143</v>
      </c>
      <c r="T11" s="48" t="s">
        <v>578</v>
      </c>
      <c r="U11" s="51" t="s">
        <v>322</v>
      </c>
      <c r="V11" s="48" t="s">
        <v>142</v>
      </c>
      <c r="W11" s="51" t="s">
        <v>143</v>
      </c>
      <c r="X11" s="48">
        <v>89320</v>
      </c>
      <c r="Y11" s="51">
        <v>2.3E-2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408142</v>
      </c>
      <c r="E12" s="49">
        <v>6.0000000000000001E-3</v>
      </c>
      <c r="F12" s="48">
        <v>271111</v>
      </c>
      <c r="G12" s="51">
        <v>0.01</v>
      </c>
      <c r="H12" s="48">
        <v>262922</v>
      </c>
      <c r="I12" s="51">
        <v>0.01</v>
      </c>
      <c r="J12" s="48">
        <v>181878</v>
      </c>
      <c r="K12" s="51">
        <v>1.4999999999999999E-2</v>
      </c>
      <c r="L12" s="48">
        <v>22591</v>
      </c>
      <c r="M12" s="51">
        <v>4.9000000000000002E-2</v>
      </c>
      <c r="N12" s="48">
        <v>23809</v>
      </c>
      <c r="O12" s="51">
        <v>4.8000000000000001E-2</v>
      </c>
      <c r="P12" s="48">
        <v>34645</v>
      </c>
      <c r="Q12" s="51">
        <v>3.9E-2</v>
      </c>
      <c r="R12" s="48">
        <v>8189</v>
      </c>
      <c r="S12" s="49">
        <v>8.5000000000000006E-2</v>
      </c>
      <c r="T12" s="48">
        <v>21428</v>
      </c>
      <c r="U12" s="51">
        <v>5.1999999999999998E-2</v>
      </c>
      <c r="V12" s="48">
        <v>18798</v>
      </c>
      <c r="W12" s="51">
        <v>5.2999999999999999E-2</v>
      </c>
      <c r="X12" s="48">
        <v>92688</v>
      </c>
      <c r="Y12" s="51">
        <v>2.1999999999999999E-2</v>
      </c>
      <c r="Z12" s="48">
        <v>3848</v>
      </c>
      <c r="AA12" s="51">
        <v>0.124</v>
      </c>
      <c r="AB12" s="48" t="s">
        <v>180</v>
      </c>
      <c r="AC12" s="51" t="s">
        <v>1474</v>
      </c>
      <c r="AD12" s="21"/>
      <c r="AE12" s="21"/>
    </row>
    <row r="13" spans="1:31" ht="15">
      <c r="A13" s="154"/>
      <c r="B13" s="164"/>
      <c r="C13" s="57" t="s">
        <v>75</v>
      </c>
      <c r="D13" s="55">
        <v>66259</v>
      </c>
      <c r="E13" s="49">
        <v>2.9000000000000001E-2</v>
      </c>
      <c r="F13" s="48">
        <v>50433</v>
      </c>
      <c r="G13" s="51">
        <v>3.4000000000000002E-2</v>
      </c>
      <c r="H13" s="48">
        <v>47398</v>
      </c>
      <c r="I13" s="51">
        <v>3.5000000000000003E-2</v>
      </c>
      <c r="J13" s="48">
        <v>38107</v>
      </c>
      <c r="K13" s="51">
        <v>0.04</v>
      </c>
      <c r="L13" s="48">
        <v>2813</v>
      </c>
      <c r="M13" s="51">
        <v>0.14799999999999999</v>
      </c>
      <c r="N13" s="48">
        <v>3176</v>
      </c>
      <c r="O13" s="51">
        <v>0.13900000000000001</v>
      </c>
      <c r="P13" s="48">
        <v>3303</v>
      </c>
      <c r="Q13" s="51">
        <v>0.13600000000000001</v>
      </c>
      <c r="R13" s="48">
        <v>3035</v>
      </c>
      <c r="S13" s="49">
        <v>0.14499999999999999</v>
      </c>
      <c r="T13" s="48">
        <v>2610</v>
      </c>
      <c r="U13" s="51">
        <v>0.159</v>
      </c>
      <c r="V13" s="48">
        <v>3170</v>
      </c>
      <c r="W13" s="51">
        <v>0.14000000000000001</v>
      </c>
      <c r="X13" s="48">
        <v>9089</v>
      </c>
      <c r="Y13" s="51">
        <v>7.9000000000000001E-2</v>
      </c>
      <c r="Z13" s="48" t="s">
        <v>1128</v>
      </c>
      <c r="AA13" s="51" t="s">
        <v>274</v>
      </c>
      <c r="AB13" s="48" t="s">
        <v>129</v>
      </c>
      <c r="AC13" s="51" t="s">
        <v>407</v>
      </c>
      <c r="AD13" s="21"/>
      <c r="AE13" s="21"/>
    </row>
    <row r="14" spans="1:31" ht="15">
      <c r="A14" s="154"/>
      <c r="B14" s="164"/>
      <c r="C14" s="57" t="s">
        <v>51</v>
      </c>
      <c r="D14" s="55">
        <v>39463</v>
      </c>
      <c r="E14" s="49">
        <v>0.04</v>
      </c>
      <c r="F14" s="48">
        <v>26919</v>
      </c>
      <c r="G14" s="51">
        <v>4.9000000000000002E-2</v>
      </c>
      <c r="H14" s="48">
        <v>23957</v>
      </c>
      <c r="I14" s="51">
        <v>5.1999999999999998E-2</v>
      </c>
      <c r="J14" s="48">
        <v>18786</v>
      </c>
      <c r="K14" s="51">
        <v>5.8999999999999997E-2</v>
      </c>
      <c r="L14" s="48">
        <v>1397</v>
      </c>
      <c r="M14" s="51">
        <v>0.219</v>
      </c>
      <c r="N14" s="48">
        <v>1654</v>
      </c>
      <c r="O14" s="51">
        <v>0.2</v>
      </c>
      <c r="P14" s="48">
        <v>2119</v>
      </c>
      <c r="Q14" s="51">
        <v>0.17799999999999999</v>
      </c>
      <c r="R14" s="48">
        <v>2962</v>
      </c>
      <c r="S14" s="49">
        <v>0.152</v>
      </c>
      <c r="T14" s="48">
        <v>1593</v>
      </c>
      <c r="U14" s="51">
        <v>0.20399999999999999</v>
      </c>
      <c r="V14" s="48">
        <v>4358</v>
      </c>
      <c r="W14" s="51">
        <v>0.124</v>
      </c>
      <c r="X14" s="48">
        <v>5235</v>
      </c>
      <c r="Y14" s="51">
        <v>0.11</v>
      </c>
      <c r="Z14" s="48">
        <v>1122</v>
      </c>
      <c r="AA14" s="51">
        <v>0.24199999999999999</v>
      </c>
      <c r="AB14" s="48" t="s">
        <v>1123</v>
      </c>
      <c r="AC14" s="51" t="s">
        <v>1481</v>
      </c>
      <c r="AD14" s="21"/>
      <c r="AE14" s="21"/>
    </row>
    <row r="15" spans="1:31" ht="15">
      <c r="A15" s="154"/>
      <c r="B15" s="164"/>
      <c r="C15" s="57" t="s">
        <v>52</v>
      </c>
      <c r="D15" s="55">
        <v>10571</v>
      </c>
      <c r="E15" s="49">
        <v>7.8E-2</v>
      </c>
      <c r="F15" s="48">
        <v>6865</v>
      </c>
      <c r="G15" s="51">
        <v>9.7000000000000003E-2</v>
      </c>
      <c r="H15" s="48">
        <v>5858</v>
      </c>
      <c r="I15" s="51">
        <v>0.105</v>
      </c>
      <c r="J15" s="48">
        <v>4070</v>
      </c>
      <c r="K15" s="51">
        <v>0.128</v>
      </c>
      <c r="L15" s="48" t="s">
        <v>1065</v>
      </c>
      <c r="M15" s="51" t="s">
        <v>253</v>
      </c>
      <c r="N15" s="48" t="s">
        <v>881</v>
      </c>
      <c r="O15" s="51" t="s">
        <v>253</v>
      </c>
      <c r="P15" s="48">
        <v>910</v>
      </c>
      <c r="Q15" s="51">
        <v>0.25900000000000001</v>
      </c>
      <c r="R15" s="48">
        <v>1007</v>
      </c>
      <c r="S15" s="49">
        <v>0.252</v>
      </c>
      <c r="T15" s="48" t="s">
        <v>1476</v>
      </c>
      <c r="U15" s="51" t="s">
        <v>585</v>
      </c>
      <c r="V15" s="48">
        <v>1964</v>
      </c>
      <c r="W15" s="51">
        <v>0.17599999999999999</v>
      </c>
      <c r="X15" s="48" t="s">
        <v>1150</v>
      </c>
      <c r="Y15" s="51" t="s">
        <v>1477</v>
      </c>
      <c r="Z15" s="48" t="s">
        <v>1479</v>
      </c>
      <c r="AA15" s="51" t="s">
        <v>317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332197</v>
      </c>
      <c r="E17" s="49">
        <v>8.0000000000000002E-3</v>
      </c>
      <c r="F17" s="48">
        <v>221860</v>
      </c>
      <c r="G17" s="51">
        <v>1.2E-2</v>
      </c>
      <c r="H17" s="48">
        <v>216123</v>
      </c>
      <c r="I17" s="51">
        <v>1.2999999999999999E-2</v>
      </c>
      <c r="J17" s="48">
        <v>150372</v>
      </c>
      <c r="K17" s="51">
        <v>1.7000000000000001E-2</v>
      </c>
      <c r="L17" s="48">
        <v>18045</v>
      </c>
      <c r="M17" s="51">
        <v>5.5E-2</v>
      </c>
      <c r="N17" s="48">
        <v>19050</v>
      </c>
      <c r="O17" s="51">
        <v>5.2999999999999999E-2</v>
      </c>
      <c r="P17" s="48">
        <v>28656</v>
      </c>
      <c r="Q17" s="51">
        <v>4.2999999999999997E-2</v>
      </c>
      <c r="R17" s="48">
        <v>5736</v>
      </c>
      <c r="S17" s="49">
        <v>0.10199999999999999</v>
      </c>
      <c r="T17" s="48">
        <v>18314</v>
      </c>
      <c r="U17" s="51">
        <v>5.6000000000000001E-2</v>
      </c>
      <c r="V17" s="48">
        <v>14016</v>
      </c>
      <c r="W17" s="51">
        <v>6.2E-2</v>
      </c>
      <c r="X17" s="48">
        <v>74736</v>
      </c>
      <c r="Y17" s="51">
        <v>2.5000000000000001E-2</v>
      </c>
      <c r="Z17" s="48">
        <v>3099</v>
      </c>
      <c r="AA17" s="51">
        <v>0.13900000000000001</v>
      </c>
      <c r="AB17" s="48" t="s">
        <v>796</v>
      </c>
      <c r="AC17" s="51" t="s">
        <v>153</v>
      </c>
      <c r="AD17" s="21"/>
      <c r="AE17" s="21"/>
    </row>
    <row r="18" spans="1:31" ht="15">
      <c r="A18" s="154"/>
      <c r="B18" s="161"/>
      <c r="C18" s="57" t="s">
        <v>77</v>
      </c>
      <c r="D18" s="55">
        <v>60820</v>
      </c>
      <c r="E18" s="49">
        <v>2.9000000000000001E-2</v>
      </c>
      <c r="F18" s="48">
        <v>40417</v>
      </c>
      <c r="G18" s="51">
        <v>3.5999999999999997E-2</v>
      </c>
      <c r="H18" s="48">
        <v>38351</v>
      </c>
      <c r="I18" s="51">
        <v>3.6999999999999998E-2</v>
      </c>
      <c r="J18" s="48">
        <v>25546</v>
      </c>
      <c r="K18" s="51">
        <v>4.7E-2</v>
      </c>
      <c r="L18" s="48">
        <v>3873</v>
      </c>
      <c r="M18" s="51">
        <v>0.121</v>
      </c>
      <c r="N18" s="48">
        <v>4044</v>
      </c>
      <c r="O18" s="51">
        <v>0.11700000000000001</v>
      </c>
      <c r="P18" s="48">
        <v>4889</v>
      </c>
      <c r="Q18" s="51">
        <v>0.107</v>
      </c>
      <c r="R18" s="48">
        <v>2066</v>
      </c>
      <c r="S18" s="49">
        <v>0.16800000000000001</v>
      </c>
      <c r="T18" s="48">
        <v>2659</v>
      </c>
      <c r="U18" s="51">
        <v>0.14899999999999999</v>
      </c>
      <c r="V18" s="48">
        <v>4089</v>
      </c>
      <c r="W18" s="51">
        <v>0.11600000000000001</v>
      </c>
      <c r="X18" s="48">
        <v>12990</v>
      </c>
      <c r="Y18" s="51">
        <v>6.5000000000000002E-2</v>
      </c>
      <c r="Z18" s="48" t="s">
        <v>98</v>
      </c>
      <c r="AA18" s="51" t="s">
        <v>1478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97409</v>
      </c>
      <c r="E19" s="49">
        <v>2.3E-2</v>
      </c>
      <c r="F19" s="48">
        <v>69630</v>
      </c>
      <c r="G19" s="51">
        <v>2.9000000000000001E-2</v>
      </c>
      <c r="H19" s="48">
        <v>63487</v>
      </c>
      <c r="I19" s="51">
        <v>0.03</v>
      </c>
      <c r="J19" s="48">
        <v>49640</v>
      </c>
      <c r="K19" s="51">
        <v>3.5000000000000003E-2</v>
      </c>
      <c r="L19" s="48">
        <v>4038</v>
      </c>
      <c r="M19" s="51">
        <v>0.125</v>
      </c>
      <c r="N19" s="48">
        <v>4421</v>
      </c>
      <c r="O19" s="51">
        <v>0.11899999999999999</v>
      </c>
      <c r="P19" s="48">
        <v>5388</v>
      </c>
      <c r="Q19" s="51">
        <v>0.108</v>
      </c>
      <c r="R19" s="48">
        <v>6143</v>
      </c>
      <c r="S19" s="49">
        <v>0.10299999999999999</v>
      </c>
      <c r="T19" s="48">
        <v>2645</v>
      </c>
      <c r="U19" s="51">
        <v>0.161</v>
      </c>
      <c r="V19" s="48">
        <v>8865</v>
      </c>
      <c r="W19" s="51">
        <v>8.5000000000000006E-2</v>
      </c>
      <c r="X19" s="48">
        <v>13946</v>
      </c>
      <c r="Y19" s="51">
        <v>6.5000000000000002E-2</v>
      </c>
      <c r="Z19" s="48">
        <v>1868</v>
      </c>
      <c r="AA19" s="51">
        <v>0.186</v>
      </c>
      <c r="AB19" s="48" t="s">
        <v>1480</v>
      </c>
      <c r="AC19" s="51" t="s">
        <v>229</v>
      </c>
      <c r="AD19" s="21"/>
      <c r="AE19" s="21"/>
    </row>
    <row r="20" spans="1:31" ht="15">
      <c r="A20" s="154"/>
      <c r="B20" s="161"/>
      <c r="C20" s="57" t="s">
        <v>79</v>
      </c>
      <c r="D20" s="55">
        <v>16696</v>
      </c>
      <c r="E20" s="49">
        <v>6.2E-2</v>
      </c>
      <c r="F20" s="48">
        <v>13519</v>
      </c>
      <c r="G20" s="51">
        <v>6.9000000000000006E-2</v>
      </c>
      <c r="H20" s="48">
        <v>12729</v>
      </c>
      <c r="I20" s="51">
        <v>7.0999999999999994E-2</v>
      </c>
      <c r="J20" s="48">
        <v>10536</v>
      </c>
      <c r="K20" s="51">
        <v>7.8E-2</v>
      </c>
      <c r="L20" s="48" t="s">
        <v>983</v>
      </c>
      <c r="M20" s="51" t="s">
        <v>188</v>
      </c>
      <c r="N20" s="48" t="s">
        <v>967</v>
      </c>
      <c r="O20" s="51" t="s">
        <v>132</v>
      </c>
      <c r="P20" s="48">
        <v>891</v>
      </c>
      <c r="Q20" s="51">
        <v>0.26600000000000001</v>
      </c>
      <c r="R20" s="48" t="s">
        <v>204</v>
      </c>
      <c r="S20" s="49" t="s">
        <v>274</v>
      </c>
      <c r="T20" s="48">
        <v>2193</v>
      </c>
      <c r="U20" s="51">
        <v>0.17299999999999999</v>
      </c>
      <c r="V20" s="48" t="s">
        <v>672</v>
      </c>
      <c r="W20" s="51" t="s">
        <v>113</v>
      </c>
      <c r="X20" s="48" t="s">
        <v>445</v>
      </c>
      <c r="Y20" s="51" t="s">
        <v>173</v>
      </c>
      <c r="Z20" s="48" t="s">
        <v>1097</v>
      </c>
      <c r="AA20" s="51" t="s">
        <v>973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611</v>
      </c>
      <c r="E21" s="49" t="s">
        <v>214</v>
      </c>
      <c r="F21" s="48" t="s">
        <v>1470</v>
      </c>
      <c r="G21" s="51" t="s">
        <v>961</v>
      </c>
      <c r="H21" s="48" t="s">
        <v>129</v>
      </c>
      <c r="I21" s="51" t="s">
        <v>376</v>
      </c>
      <c r="J21" s="48" t="s">
        <v>676</v>
      </c>
      <c r="K21" s="51" t="s">
        <v>322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607</v>
      </c>
      <c r="U21" s="51" t="s">
        <v>1475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16933</v>
      </c>
      <c r="E22" s="49">
        <v>5.8000000000000003E-2</v>
      </c>
      <c r="F22" s="48">
        <v>9701</v>
      </c>
      <c r="G22" s="51">
        <v>7.6999999999999999E-2</v>
      </c>
      <c r="H22" s="48">
        <v>9261</v>
      </c>
      <c r="I22" s="51">
        <v>7.9000000000000001E-2</v>
      </c>
      <c r="J22" s="48">
        <v>6564</v>
      </c>
      <c r="K22" s="51">
        <v>9.4E-2</v>
      </c>
      <c r="L22" s="48" t="s">
        <v>1473</v>
      </c>
      <c r="M22" s="51" t="s">
        <v>1322</v>
      </c>
      <c r="N22" s="48" t="s">
        <v>1094</v>
      </c>
      <c r="O22" s="51" t="s">
        <v>754</v>
      </c>
      <c r="P22" s="48">
        <v>1170</v>
      </c>
      <c r="Q22" s="51">
        <v>0.219</v>
      </c>
      <c r="R22" s="48" t="s">
        <v>1383</v>
      </c>
      <c r="S22" s="49" t="s">
        <v>113</v>
      </c>
      <c r="T22" s="48" t="s">
        <v>803</v>
      </c>
      <c r="U22" s="51" t="s">
        <v>454</v>
      </c>
      <c r="V22" s="48">
        <v>851</v>
      </c>
      <c r="W22" s="51">
        <v>0.25900000000000001</v>
      </c>
      <c r="X22" s="48">
        <v>5506</v>
      </c>
      <c r="Y22" s="51">
        <v>0.10199999999999999</v>
      </c>
      <c r="Z22" s="48" t="s">
        <v>1125</v>
      </c>
      <c r="AA22" s="51" t="s">
        <v>973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35486</v>
      </c>
      <c r="E23" s="49">
        <v>3.9E-2</v>
      </c>
      <c r="F23" s="48">
        <v>35486</v>
      </c>
      <c r="G23" s="51">
        <v>3.9E-2</v>
      </c>
      <c r="H23" s="48">
        <v>35486</v>
      </c>
      <c r="I23" s="51">
        <v>3.9E-2</v>
      </c>
      <c r="J23" s="48">
        <v>31394</v>
      </c>
      <c r="K23" s="51">
        <v>4.2000000000000003E-2</v>
      </c>
      <c r="L23" s="48">
        <v>2006</v>
      </c>
      <c r="M23" s="51">
        <v>0.16800000000000001</v>
      </c>
      <c r="N23" s="48">
        <v>1202</v>
      </c>
      <c r="O23" s="51">
        <v>0.219</v>
      </c>
      <c r="P23" s="48">
        <v>884</v>
      </c>
      <c r="Q23" s="51">
        <v>0.251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63981</v>
      </c>
      <c r="E24" s="49">
        <v>2.8000000000000001E-2</v>
      </c>
      <c r="F24" s="48">
        <v>63981</v>
      </c>
      <c r="G24" s="51">
        <v>2.8000000000000001E-2</v>
      </c>
      <c r="H24" s="48">
        <v>63981</v>
      </c>
      <c r="I24" s="51">
        <v>2.8000000000000001E-2</v>
      </c>
      <c r="J24" s="48">
        <v>42449</v>
      </c>
      <c r="K24" s="51">
        <v>3.5999999999999997E-2</v>
      </c>
      <c r="L24" s="48">
        <v>6530</v>
      </c>
      <c r="M24" s="51">
        <v>9.2999999999999999E-2</v>
      </c>
      <c r="N24" s="48">
        <v>6103</v>
      </c>
      <c r="O24" s="51">
        <v>9.7000000000000003E-2</v>
      </c>
      <c r="P24" s="48">
        <v>8899</v>
      </c>
      <c r="Q24" s="51">
        <v>7.9000000000000001E-2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69187</v>
      </c>
      <c r="E25" s="49">
        <v>2.7E-2</v>
      </c>
      <c r="F25" s="48">
        <v>69187</v>
      </c>
      <c r="G25" s="51">
        <v>2.7E-2</v>
      </c>
      <c r="H25" s="48">
        <v>69187</v>
      </c>
      <c r="I25" s="51">
        <v>2.7E-2</v>
      </c>
      <c r="J25" s="48">
        <v>51346</v>
      </c>
      <c r="K25" s="51">
        <v>3.3000000000000002E-2</v>
      </c>
      <c r="L25" s="48">
        <v>6514</v>
      </c>
      <c r="M25" s="51">
        <v>9.4E-2</v>
      </c>
      <c r="N25" s="48">
        <v>5609</v>
      </c>
      <c r="O25" s="51">
        <v>0.1</v>
      </c>
      <c r="P25" s="48">
        <v>5718</v>
      </c>
      <c r="Q25" s="51">
        <v>9.9000000000000005E-2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31172</v>
      </c>
      <c r="E26" s="49">
        <v>4.2000000000000003E-2</v>
      </c>
      <c r="F26" s="48">
        <v>31172</v>
      </c>
      <c r="G26" s="51">
        <v>4.2000000000000003E-2</v>
      </c>
      <c r="H26" s="48">
        <v>31172</v>
      </c>
      <c r="I26" s="51">
        <v>4.2000000000000003E-2</v>
      </c>
      <c r="J26" s="48">
        <v>17382</v>
      </c>
      <c r="K26" s="51">
        <v>5.8000000000000003E-2</v>
      </c>
      <c r="L26" s="48">
        <v>3555</v>
      </c>
      <c r="M26" s="51">
        <v>0.127</v>
      </c>
      <c r="N26" s="48">
        <v>4468</v>
      </c>
      <c r="O26" s="51">
        <v>0.112</v>
      </c>
      <c r="P26" s="48">
        <v>5766</v>
      </c>
      <c r="Q26" s="51">
        <v>9.9000000000000005E-2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48263</v>
      </c>
      <c r="E27" s="49">
        <v>3.4000000000000002E-2</v>
      </c>
      <c r="F27" s="48">
        <v>48263</v>
      </c>
      <c r="G27" s="51">
        <v>3.4000000000000002E-2</v>
      </c>
      <c r="H27" s="48">
        <v>48263</v>
      </c>
      <c r="I27" s="51">
        <v>3.4000000000000002E-2</v>
      </c>
      <c r="J27" s="48">
        <v>27712</v>
      </c>
      <c r="K27" s="51">
        <v>4.5999999999999999E-2</v>
      </c>
      <c r="L27" s="48">
        <v>5050</v>
      </c>
      <c r="M27" s="51">
        <v>0.108</v>
      </c>
      <c r="N27" s="48">
        <v>6662</v>
      </c>
      <c r="O27" s="51">
        <v>9.1999999999999998E-2</v>
      </c>
      <c r="P27" s="48">
        <v>8840</v>
      </c>
      <c r="Q27" s="51">
        <v>0.08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5891</v>
      </c>
      <c r="E28" s="49">
        <v>0.1</v>
      </c>
      <c r="F28" s="48">
        <v>5891</v>
      </c>
      <c r="G28" s="51">
        <v>0.1</v>
      </c>
      <c r="H28" s="48">
        <v>5891</v>
      </c>
      <c r="I28" s="51">
        <v>0.1</v>
      </c>
      <c r="J28" s="48">
        <v>5025</v>
      </c>
      <c r="K28" s="51">
        <v>0.109</v>
      </c>
      <c r="L28" s="48" t="s">
        <v>946</v>
      </c>
      <c r="M28" s="51" t="s">
        <v>407</v>
      </c>
      <c r="N28" s="48" t="s">
        <v>953</v>
      </c>
      <c r="O28" s="51" t="s">
        <v>1474</v>
      </c>
      <c r="P28" s="48" t="s">
        <v>1317</v>
      </c>
      <c r="Q28" s="51" t="s">
        <v>253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39059</v>
      </c>
      <c r="E29" s="49">
        <v>3.7999999999999999E-2</v>
      </c>
      <c r="F29" s="48">
        <v>39059</v>
      </c>
      <c r="G29" s="51">
        <v>3.7999999999999999E-2</v>
      </c>
      <c r="H29" s="48">
        <v>39059</v>
      </c>
      <c r="I29" s="51">
        <v>3.7999999999999999E-2</v>
      </c>
      <c r="J29" s="48">
        <v>35695</v>
      </c>
      <c r="K29" s="51">
        <v>0.04</v>
      </c>
      <c r="L29" s="48">
        <v>984</v>
      </c>
      <c r="M29" s="51">
        <v>0.245</v>
      </c>
      <c r="N29" s="48">
        <v>1039</v>
      </c>
      <c r="O29" s="51">
        <v>0.24</v>
      </c>
      <c r="P29" s="48">
        <v>1341</v>
      </c>
      <c r="Q29" s="51">
        <v>0.20599999999999999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15338</v>
      </c>
      <c r="E30" s="49">
        <v>6.2E-2</v>
      </c>
      <c r="F30" s="48">
        <v>15338</v>
      </c>
      <c r="G30" s="51">
        <v>6.2E-2</v>
      </c>
      <c r="H30" s="48">
        <v>15338</v>
      </c>
      <c r="I30" s="51">
        <v>6.2E-2</v>
      </c>
      <c r="J30" s="48">
        <v>13830</v>
      </c>
      <c r="K30" s="51">
        <v>6.5000000000000002E-2</v>
      </c>
      <c r="L30" s="48" t="s">
        <v>1334</v>
      </c>
      <c r="M30" s="51" t="s">
        <v>839</v>
      </c>
      <c r="N30" s="48" t="s">
        <v>1419</v>
      </c>
      <c r="O30" s="51" t="s">
        <v>359</v>
      </c>
      <c r="P30" s="48" t="s">
        <v>377</v>
      </c>
      <c r="Q30" s="51" t="s">
        <v>91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17728</v>
      </c>
      <c r="E31" s="49">
        <v>5.8000000000000003E-2</v>
      </c>
      <c r="F31" s="48">
        <v>17728</v>
      </c>
      <c r="G31" s="51">
        <v>5.8000000000000003E-2</v>
      </c>
      <c r="H31" s="48">
        <v>17728</v>
      </c>
      <c r="I31" s="51">
        <v>5.8000000000000003E-2</v>
      </c>
      <c r="J31" s="48">
        <v>9482</v>
      </c>
      <c r="K31" s="51">
        <v>0.08</v>
      </c>
      <c r="L31" s="48">
        <v>1138</v>
      </c>
      <c r="M31" s="51">
        <v>0.22900000000000001</v>
      </c>
      <c r="N31" s="48">
        <v>1864</v>
      </c>
      <c r="O31" s="51">
        <v>0.17899999999999999</v>
      </c>
      <c r="P31" s="48">
        <v>5243</v>
      </c>
      <c r="Q31" s="51">
        <v>0.105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183574</v>
      </c>
      <c r="E32" s="49">
        <v>1.4E-2</v>
      </c>
      <c r="F32" s="48">
        <v>15192</v>
      </c>
      <c r="G32" s="51">
        <v>6.3E-2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15192</v>
      </c>
      <c r="S32" s="49">
        <v>6.3E-2</v>
      </c>
      <c r="T32" s="48">
        <v>26562</v>
      </c>
      <c r="U32" s="51">
        <v>4.7E-2</v>
      </c>
      <c r="V32" s="48">
        <v>28291</v>
      </c>
      <c r="W32" s="51">
        <v>4.3999999999999997E-2</v>
      </c>
      <c r="X32" s="48">
        <v>107403</v>
      </c>
      <c r="Y32" s="51">
        <v>0.02</v>
      </c>
      <c r="Z32" s="48">
        <v>6127</v>
      </c>
      <c r="AA32" s="51">
        <v>0.1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14809</v>
      </c>
      <c r="E33" s="49">
        <v>6.3E-2</v>
      </c>
      <c r="F33" s="48">
        <v>14047</v>
      </c>
      <c r="G33" s="51">
        <v>6.5000000000000002E-2</v>
      </c>
      <c r="H33" s="48">
        <v>14047</v>
      </c>
      <c r="I33" s="51">
        <v>6.5000000000000002E-2</v>
      </c>
      <c r="J33" s="48">
        <v>8526</v>
      </c>
      <c r="K33" s="51">
        <v>8.5000000000000006E-2</v>
      </c>
      <c r="L33" s="48" t="s">
        <v>1306</v>
      </c>
      <c r="M33" s="51" t="s">
        <v>754</v>
      </c>
      <c r="N33" s="48">
        <v>1371</v>
      </c>
      <c r="O33" s="51">
        <v>0.20799999999999999</v>
      </c>
      <c r="P33" s="48">
        <v>3330</v>
      </c>
      <c r="Q33" s="51">
        <v>0.13200000000000001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163</v>
      </c>
      <c r="AC33" s="51" t="s">
        <v>164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123810</v>
      </c>
      <c r="E34" s="49">
        <v>1.9E-2</v>
      </c>
      <c r="F34" s="48">
        <v>58072</v>
      </c>
      <c r="G34" s="51">
        <v>3.1E-2</v>
      </c>
      <c r="H34" s="48">
        <v>53313</v>
      </c>
      <c r="I34" s="51">
        <v>3.2000000000000001E-2</v>
      </c>
      <c r="J34" s="48">
        <v>39399</v>
      </c>
      <c r="K34" s="51">
        <v>3.7999999999999999E-2</v>
      </c>
      <c r="L34" s="48">
        <v>3020</v>
      </c>
      <c r="M34" s="51">
        <v>0.14000000000000001</v>
      </c>
      <c r="N34" s="48">
        <v>4238</v>
      </c>
      <c r="O34" s="51">
        <v>0.11700000000000001</v>
      </c>
      <c r="P34" s="48">
        <v>6656</v>
      </c>
      <c r="Q34" s="51">
        <v>9.4E-2</v>
      </c>
      <c r="R34" s="48">
        <v>4759</v>
      </c>
      <c r="S34" s="49">
        <v>0.11600000000000001</v>
      </c>
      <c r="T34" s="48">
        <v>16903</v>
      </c>
      <c r="U34" s="51">
        <v>5.8999999999999997E-2</v>
      </c>
      <c r="V34" s="48">
        <v>8683</v>
      </c>
      <c r="W34" s="51">
        <v>8.3000000000000004E-2</v>
      </c>
      <c r="X34" s="48">
        <v>38045</v>
      </c>
      <c r="Y34" s="51">
        <v>3.6999999999999998E-2</v>
      </c>
      <c r="Z34" s="48">
        <v>1862</v>
      </c>
      <c r="AA34" s="51">
        <v>0.184</v>
      </c>
      <c r="AB34" s="48" t="s">
        <v>415</v>
      </c>
      <c r="AC34" s="51" t="s">
        <v>367</v>
      </c>
      <c r="AD34" s="21"/>
      <c r="AE34" s="21"/>
    </row>
    <row r="35" spans="1:31" ht="15">
      <c r="A35" s="154"/>
      <c r="B35" s="154"/>
      <c r="C35" s="23" t="s">
        <v>69</v>
      </c>
      <c r="D35" s="55">
        <v>265942</v>
      </c>
      <c r="E35" s="49">
        <v>1.0999999999999999E-2</v>
      </c>
      <c r="F35" s="48">
        <v>188738</v>
      </c>
      <c r="G35" s="51">
        <v>1.4E-2</v>
      </c>
      <c r="H35" s="48">
        <v>181420</v>
      </c>
      <c r="I35" s="51">
        <v>1.4999999999999999E-2</v>
      </c>
      <c r="J35" s="48">
        <v>123732</v>
      </c>
      <c r="K35" s="51">
        <v>1.9E-2</v>
      </c>
      <c r="L35" s="48">
        <v>15351</v>
      </c>
      <c r="M35" s="51">
        <v>6.0999999999999999E-2</v>
      </c>
      <c r="N35" s="48">
        <v>17225</v>
      </c>
      <c r="O35" s="51">
        <v>5.7000000000000002E-2</v>
      </c>
      <c r="P35" s="48">
        <v>25111</v>
      </c>
      <c r="Q35" s="51">
        <v>4.5999999999999999E-2</v>
      </c>
      <c r="R35" s="48">
        <v>7318</v>
      </c>
      <c r="S35" s="49">
        <v>9.0999999999999998E-2</v>
      </c>
      <c r="T35" s="48">
        <v>7308</v>
      </c>
      <c r="U35" s="51">
        <v>9.0999999999999998E-2</v>
      </c>
      <c r="V35" s="48">
        <v>14981</v>
      </c>
      <c r="W35" s="51">
        <v>6.0999999999999999E-2</v>
      </c>
      <c r="X35" s="48">
        <v>51846</v>
      </c>
      <c r="Y35" s="51">
        <v>3.1E-2</v>
      </c>
      <c r="Z35" s="48">
        <v>2918</v>
      </c>
      <c r="AA35" s="51">
        <v>0.14399999999999999</v>
      </c>
      <c r="AB35" s="48" t="s">
        <v>268</v>
      </c>
      <c r="AC35" s="51" t="s">
        <v>430</v>
      </c>
      <c r="AD35" s="21"/>
      <c r="AE35" s="21"/>
    </row>
    <row r="36" spans="1:31" ht="15">
      <c r="A36" s="154"/>
      <c r="B36" s="154"/>
      <c r="C36" s="23" t="s">
        <v>70</v>
      </c>
      <c r="D36" s="55">
        <v>127023</v>
      </c>
      <c r="E36" s="49">
        <v>1.9E-2</v>
      </c>
      <c r="F36" s="48">
        <v>105033</v>
      </c>
      <c r="G36" s="51">
        <v>2.1000000000000001E-2</v>
      </c>
      <c r="H36" s="48">
        <v>102144</v>
      </c>
      <c r="I36" s="51">
        <v>2.1999999999999999E-2</v>
      </c>
      <c r="J36" s="48">
        <v>77083</v>
      </c>
      <c r="K36" s="51">
        <v>2.5999999999999999E-2</v>
      </c>
      <c r="L36" s="48">
        <v>8757</v>
      </c>
      <c r="M36" s="51">
        <v>8.1000000000000003E-2</v>
      </c>
      <c r="N36" s="48">
        <v>7379</v>
      </c>
      <c r="O36" s="51">
        <v>8.7999999999999995E-2</v>
      </c>
      <c r="P36" s="48">
        <v>8926</v>
      </c>
      <c r="Q36" s="51">
        <v>0.08</v>
      </c>
      <c r="R36" s="48">
        <v>2888</v>
      </c>
      <c r="S36" s="49">
        <v>0.14499999999999999</v>
      </c>
      <c r="T36" s="48">
        <v>1886</v>
      </c>
      <c r="U36" s="51">
        <v>0.182</v>
      </c>
      <c r="V36" s="48">
        <v>4079</v>
      </c>
      <c r="W36" s="51">
        <v>0.11899999999999999</v>
      </c>
      <c r="X36" s="48">
        <v>14932</v>
      </c>
      <c r="Y36" s="51">
        <v>6.0999999999999999E-2</v>
      </c>
      <c r="Z36" s="48">
        <v>1046</v>
      </c>
      <c r="AA36" s="51">
        <v>0.24299999999999999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>
        <v>7714</v>
      </c>
      <c r="E37" s="49">
        <v>8.8999999999999996E-2</v>
      </c>
      <c r="F37" s="48">
        <v>3502</v>
      </c>
      <c r="G37" s="51">
        <v>0.13300000000000001</v>
      </c>
      <c r="H37" s="48">
        <v>3275</v>
      </c>
      <c r="I37" s="51">
        <v>0.13800000000000001</v>
      </c>
      <c r="J37" s="48">
        <v>2626</v>
      </c>
      <c r="K37" s="51">
        <v>0.154</v>
      </c>
      <c r="L37" s="48" t="s">
        <v>1471</v>
      </c>
      <c r="M37" s="51" t="s">
        <v>1472</v>
      </c>
      <c r="N37" s="48" t="s">
        <v>1397</v>
      </c>
      <c r="O37" s="51" t="s">
        <v>965</v>
      </c>
      <c r="P37" s="48" t="s">
        <v>137</v>
      </c>
      <c r="Q37" s="51" t="s">
        <v>1012</v>
      </c>
      <c r="R37" s="48" t="s">
        <v>835</v>
      </c>
      <c r="S37" s="49" t="s">
        <v>438</v>
      </c>
      <c r="T37" s="48" t="s">
        <v>974</v>
      </c>
      <c r="U37" s="51" t="s">
        <v>699</v>
      </c>
      <c r="V37" s="48" t="s">
        <v>1143</v>
      </c>
      <c r="W37" s="51" t="s">
        <v>696</v>
      </c>
      <c r="X37" s="48">
        <v>2579</v>
      </c>
      <c r="Y37" s="51">
        <v>0.153</v>
      </c>
      <c r="Z37" s="48" t="s">
        <v>925</v>
      </c>
      <c r="AA37" s="51" t="s">
        <v>402</v>
      </c>
      <c r="AB37" s="48" t="s">
        <v>417</v>
      </c>
      <c r="AC37" s="51" t="s">
        <v>1012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24</v>
      </c>
      <c r="B5" s="162" t="s">
        <v>1</v>
      </c>
      <c r="C5" s="163"/>
      <c r="D5" s="54">
        <v>213975</v>
      </c>
      <c r="E5" s="47">
        <v>3.0000000000000001E-3</v>
      </c>
      <c r="F5" s="46">
        <v>145307</v>
      </c>
      <c r="G5" s="50">
        <v>1.2E-2</v>
      </c>
      <c r="H5" s="46">
        <v>139867</v>
      </c>
      <c r="I5" s="50">
        <v>1.2E-2</v>
      </c>
      <c r="J5" s="46">
        <v>99776</v>
      </c>
      <c r="K5" s="50">
        <v>1.7999999999999999E-2</v>
      </c>
      <c r="L5" s="46">
        <v>10550</v>
      </c>
      <c r="M5" s="50">
        <v>7.1999999999999995E-2</v>
      </c>
      <c r="N5" s="46">
        <v>11388</v>
      </c>
      <c r="O5" s="50">
        <v>6.9000000000000006E-2</v>
      </c>
      <c r="P5" s="46">
        <v>18153</v>
      </c>
      <c r="Q5" s="50">
        <v>5.2999999999999999E-2</v>
      </c>
      <c r="R5" s="46">
        <v>5440</v>
      </c>
      <c r="S5" s="47">
        <v>0.106</v>
      </c>
      <c r="T5" s="46">
        <v>11276</v>
      </c>
      <c r="U5" s="50">
        <v>7.1999999999999995E-2</v>
      </c>
      <c r="V5" s="46">
        <v>11142</v>
      </c>
      <c r="W5" s="50">
        <v>7.0000000000000007E-2</v>
      </c>
      <c r="X5" s="46">
        <v>43154</v>
      </c>
      <c r="Y5" s="50">
        <v>3.3000000000000002E-2</v>
      </c>
      <c r="Z5" s="46">
        <v>2663</v>
      </c>
      <c r="AA5" s="50">
        <v>0.152</v>
      </c>
      <c r="AB5" s="46" t="s">
        <v>165</v>
      </c>
      <c r="AC5" s="50" t="s">
        <v>166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107312</v>
      </c>
      <c r="E6" s="49">
        <v>1.7000000000000001E-2</v>
      </c>
      <c r="F6" s="48">
        <v>80291</v>
      </c>
      <c r="G6" s="51">
        <v>2.1999999999999999E-2</v>
      </c>
      <c r="H6" s="48">
        <v>77205</v>
      </c>
      <c r="I6" s="51">
        <v>2.3E-2</v>
      </c>
      <c r="J6" s="48">
        <v>69645</v>
      </c>
      <c r="K6" s="51">
        <v>2.5000000000000001E-2</v>
      </c>
      <c r="L6" s="48">
        <v>2618</v>
      </c>
      <c r="M6" s="51">
        <v>0.151</v>
      </c>
      <c r="N6" s="48">
        <v>2150</v>
      </c>
      <c r="O6" s="51">
        <v>0.16900000000000001</v>
      </c>
      <c r="P6" s="48">
        <v>2792</v>
      </c>
      <c r="Q6" s="51">
        <v>0.14599999999999999</v>
      </c>
      <c r="R6" s="48">
        <v>3087</v>
      </c>
      <c r="S6" s="49">
        <v>0.14399999999999999</v>
      </c>
      <c r="T6" s="48">
        <v>5990</v>
      </c>
      <c r="U6" s="51">
        <v>0.10199999999999999</v>
      </c>
      <c r="V6" s="48" t="s">
        <v>401</v>
      </c>
      <c r="W6" s="51" t="s">
        <v>1496</v>
      </c>
      <c r="X6" s="48">
        <v>18910</v>
      </c>
      <c r="Y6" s="51">
        <v>5.2999999999999999E-2</v>
      </c>
      <c r="Z6" s="48">
        <v>1561</v>
      </c>
      <c r="AA6" s="51">
        <v>0.20399999999999999</v>
      </c>
      <c r="AB6" s="48" t="s">
        <v>419</v>
      </c>
      <c r="AC6" s="51" t="s">
        <v>1363</v>
      </c>
      <c r="AD6" s="21"/>
      <c r="AE6" s="21"/>
    </row>
    <row r="7" spans="1:31" ht="15">
      <c r="A7" s="154"/>
      <c r="B7" s="164"/>
      <c r="C7" s="57" t="s">
        <v>46</v>
      </c>
      <c r="D7" s="55">
        <v>106663</v>
      </c>
      <c r="E7" s="49">
        <v>1.6E-2</v>
      </c>
      <c r="F7" s="48">
        <v>65016</v>
      </c>
      <c r="G7" s="51">
        <v>2.5000000000000001E-2</v>
      </c>
      <c r="H7" s="48">
        <v>62663</v>
      </c>
      <c r="I7" s="51">
        <v>2.5000000000000001E-2</v>
      </c>
      <c r="J7" s="48">
        <v>30132</v>
      </c>
      <c r="K7" s="51">
        <v>4.1000000000000002E-2</v>
      </c>
      <c r="L7" s="48">
        <v>7932</v>
      </c>
      <c r="M7" s="51">
        <v>8.3000000000000004E-2</v>
      </c>
      <c r="N7" s="48">
        <v>9238</v>
      </c>
      <c r="O7" s="51">
        <v>7.5999999999999998E-2</v>
      </c>
      <c r="P7" s="48">
        <v>15360</v>
      </c>
      <c r="Q7" s="51">
        <v>5.8000000000000003E-2</v>
      </c>
      <c r="R7" s="48">
        <v>2353</v>
      </c>
      <c r="S7" s="49">
        <v>0.157</v>
      </c>
      <c r="T7" s="48">
        <v>5286</v>
      </c>
      <c r="U7" s="51">
        <v>0.104</v>
      </c>
      <c r="V7" s="48">
        <v>10806</v>
      </c>
      <c r="W7" s="51">
        <v>7.0999999999999994E-2</v>
      </c>
      <c r="X7" s="48">
        <v>24243</v>
      </c>
      <c r="Y7" s="51">
        <v>4.5999999999999999E-2</v>
      </c>
      <c r="Z7" s="48">
        <v>1102</v>
      </c>
      <c r="AA7" s="51">
        <v>0.22900000000000001</v>
      </c>
      <c r="AB7" s="48" t="s">
        <v>445</v>
      </c>
      <c r="AC7" s="51" t="s">
        <v>1481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33030</v>
      </c>
      <c r="E8" s="49">
        <v>0.04</v>
      </c>
      <c r="F8" s="48">
        <v>22060</v>
      </c>
      <c r="G8" s="51">
        <v>5.0999999999999997E-2</v>
      </c>
      <c r="H8" s="48">
        <v>20991</v>
      </c>
      <c r="I8" s="51">
        <v>5.1999999999999998E-2</v>
      </c>
      <c r="J8" s="48">
        <v>17972</v>
      </c>
      <c r="K8" s="51">
        <v>5.6000000000000001E-2</v>
      </c>
      <c r="L8" s="48" t="s">
        <v>1484</v>
      </c>
      <c r="M8" s="51" t="s">
        <v>568</v>
      </c>
      <c r="N8" s="48" t="s">
        <v>233</v>
      </c>
      <c r="O8" s="51" t="s">
        <v>848</v>
      </c>
      <c r="P8" s="48">
        <v>1629</v>
      </c>
      <c r="Q8" s="51">
        <v>0.19500000000000001</v>
      </c>
      <c r="R8" s="48">
        <v>1068</v>
      </c>
      <c r="S8" s="49">
        <v>0.246</v>
      </c>
      <c r="T8" s="48">
        <v>9839</v>
      </c>
      <c r="U8" s="51">
        <v>7.6999999999999999E-2</v>
      </c>
      <c r="V8" s="48" t="s">
        <v>369</v>
      </c>
      <c r="W8" s="51" t="s">
        <v>1384</v>
      </c>
      <c r="X8" s="48" t="s">
        <v>443</v>
      </c>
      <c r="Y8" s="51" t="s">
        <v>379</v>
      </c>
      <c r="Z8" s="48" t="s">
        <v>1297</v>
      </c>
      <c r="AA8" s="51" t="s">
        <v>97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67619</v>
      </c>
      <c r="E9" s="49">
        <v>2.5000000000000001E-2</v>
      </c>
      <c r="F9" s="48">
        <v>59721</v>
      </c>
      <c r="G9" s="51">
        <v>2.7E-2</v>
      </c>
      <c r="H9" s="48">
        <v>57221</v>
      </c>
      <c r="I9" s="51">
        <v>2.8000000000000001E-2</v>
      </c>
      <c r="J9" s="48">
        <v>41435</v>
      </c>
      <c r="K9" s="51">
        <v>3.5000000000000003E-2</v>
      </c>
      <c r="L9" s="48">
        <v>4103</v>
      </c>
      <c r="M9" s="51">
        <v>0.11700000000000001</v>
      </c>
      <c r="N9" s="48">
        <v>4038</v>
      </c>
      <c r="O9" s="51">
        <v>0.11799999999999999</v>
      </c>
      <c r="P9" s="48">
        <v>7645</v>
      </c>
      <c r="Q9" s="51">
        <v>8.4000000000000005E-2</v>
      </c>
      <c r="R9" s="48">
        <v>2500</v>
      </c>
      <c r="S9" s="49">
        <v>0.157</v>
      </c>
      <c r="T9" s="48">
        <v>1182</v>
      </c>
      <c r="U9" s="51">
        <v>0.23499999999999999</v>
      </c>
      <c r="V9" s="48">
        <v>4854</v>
      </c>
      <c r="W9" s="51">
        <v>0.106</v>
      </c>
      <c r="X9" s="48" t="s">
        <v>1197</v>
      </c>
      <c r="Y9" s="51" t="s">
        <v>959</v>
      </c>
      <c r="Z9" s="48">
        <v>898</v>
      </c>
      <c r="AA9" s="51">
        <v>0.26200000000000001</v>
      </c>
      <c r="AB9" s="48" t="s">
        <v>1503</v>
      </c>
      <c r="AC9" s="51" t="s">
        <v>977</v>
      </c>
      <c r="AD9" s="21"/>
      <c r="AE9" s="21"/>
    </row>
    <row r="10" spans="1:31" ht="15">
      <c r="A10" s="154"/>
      <c r="B10" s="164"/>
      <c r="C10" s="57" t="s">
        <v>74</v>
      </c>
      <c r="D10" s="55">
        <v>74846</v>
      </c>
      <c r="E10" s="49">
        <v>2.3E-2</v>
      </c>
      <c r="F10" s="48">
        <v>60841</v>
      </c>
      <c r="G10" s="51">
        <v>2.5999999999999999E-2</v>
      </c>
      <c r="H10" s="48">
        <v>58969</v>
      </c>
      <c r="I10" s="51">
        <v>2.7E-2</v>
      </c>
      <c r="J10" s="48">
        <v>39608</v>
      </c>
      <c r="K10" s="51">
        <v>3.5000000000000003E-2</v>
      </c>
      <c r="L10" s="48">
        <v>5545</v>
      </c>
      <c r="M10" s="51">
        <v>9.9000000000000005E-2</v>
      </c>
      <c r="N10" s="48">
        <v>6289</v>
      </c>
      <c r="O10" s="51">
        <v>9.2999999999999999E-2</v>
      </c>
      <c r="P10" s="48">
        <v>7527</v>
      </c>
      <c r="Q10" s="51">
        <v>8.5000000000000006E-2</v>
      </c>
      <c r="R10" s="48">
        <v>1872</v>
      </c>
      <c r="S10" s="49">
        <v>0.17899999999999999</v>
      </c>
      <c r="T10" s="48" t="s">
        <v>709</v>
      </c>
      <c r="U10" s="51" t="s">
        <v>367</v>
      </c>
      <c r="V10" s="48">
        <v>6026</v>
      </c>
      <c r="W10" s="51">
        <v>9.6000000000000002E-2</v>
      </c>
      <c r="X10" s="48">
        <v>6449</v>
      </c>
      <c r="Y10" s="51">
        <v>9.4E-2</v>
      </c>
      <c r="Z10" s="48">
        <v>1085</v>
      </c>
      <c r="AA10" s="51">
        <v>0.23699999999999999</v>
      </c>
      <c r="AB10" s="48" t="s">
        <v>366</v>
      </c>
      <c r="AC10" s="51" t="s">
        <v>438</v>
      </c>
      <c r="AD10" s="21"/>
      <c r="AE10" s="21"/>
    </row>
    <row r="11" spans="1:31" ht="15">
      <c r="A11" s="154"/>
      <c r="B11" s="164"/>
      <c r="C11" s="57" t="s">
        <v>48</v>
      </c>
      <c r="D11" s="55">
        <v>38480</v>
      </c>
      <c r="E11" s="49">
        <v>3.5000000000000003E-2</v>
      </c>
      <c r="F11" s="48">
        <v>2686</v>
      </c>
      <c r="G11" s="51">
        <v>0.14299999999999999</v>
      </c>
      <c r="H11" s="48">
        <v>2686</v>
      </c>
      <c r="I11" s="51">
        <v>0.14299999999999999</v>
      </c>
      <c r="J11" s="48" t="s">
        <v>1267</v>
      </c>
      <c r="K11" s="51" t="s">
        <v>826</v>
      </c>
      <c r="L11" s="48" t="s">
        <v>612</v>
      </c>
      <c r="M11" s="51" t="s">
        <v>961</v>
      </c>
      <c r="N11" s="48" t="s">
        <v>1205</v>
      </c>
      <c r="O11" s="51" t="s">
        <v>229</v>
      </c>
      <c r="P11" s="48">
        <v>1351</v>
      </c>
      <c r="Q11" s="51">
        <v>0.20300000000000001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35762</v>
      </c>
      <c r="Y11" s="51">
        <v>3.5999999999999997E-2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165272</v>
      </c>
      <c r="E12" s="49">
        <v>8.9999999999999993E-3</v>
      </c>
      <c r="F12" s="48">
        <v>110092</v>
      </c>
      <c r="G12" s="51">
        <v>1.6E-2</v>
      </c>
      <c r="H12" s="48">
        <v>107030</v>
      </c>
      <c r="I12" s="51">
        <v>1.6E-2</v>
      </c>
      <c r="J12" s="48">
        <v>73909</v>
      </c>
      <c r="K12" s="51">
        <v>2.3E-2</v>
      </c>
      <c r="L12" s="48">
        <v>8677</v>
      </c>
      <c r="M12" s="51">
        <v>7.9000000000000001E-2</v>
      </c>
      <c r="N12" s="48">
        <v>9134</v>
      </c>
      <c r="O12" s="51">
        <v>7.6999999999999999E-2</v>
      </c>
      <c r="P12" s="48">
        <v>15311</v>
      </c>
      <c r="Q12" s="51">
        <v>5.8000000000000003E-2</v>
      </c>
      <c r="R12" s="48">
        <v>3062</v>
      </c>
      <c r="S12" s="49">
        <v>0.13900000000000001</v>
      </c>
      <c r="T12" s="48">
        <v>8813</v>
      </c>
      <c r="U12" s="51">
        <v>0.08</v>
      </c>
      <c r="V12" s="48">
        <v>7487</v>
      </c>
      <c r="W12" s="51">
        <v>8.4000000000000005E-2</v>
      </c>
      <c r="X12" s="48">
        <v>37096</v>
      </c>
      <c r="Y12" s="51">
        <v>3.5999999999999997E-2</v>
      </c>
      <c r="Z12" s="48">
        <v>1609</v>
      </c>
      <c r="AA12" s="51">
        <v>0.192</v>
      </c>
      <c r="AB12" s="48" t="s">
        <v>1132</v>
      </c>
      <c r="AC12" s="51" t="s">
        <v>153</v>
      </c>
      <c r="AD12" s="21"/>
      <c r="AE12" s="21"/>
    </row>
    <row r="13" spans="1:31" ht="15">
      <c r="A13" s="154"/>
      <c r="B13" s="164"/>
      <c r="C13" s="57" t="s">
        <v>75</v>
      </c>
      <c r="D13" s="55">
        <v>33089</v>
      </c>
      <c r="E13" s="49">
        <v>0.04</v>
      </c>
      <c r="F13" s="48">
        <v>25086</v>
      </c>
      <c r="G13" s="51">
        <v>4.7E-2</v>
      </c>
      <c r="H13" s="48">
        <v>23748</v>
      </c>
      <c r="I13" s="51">
        <v>4.9000000000000002E-2</v>
      </c>
      <c r="J13" s="48">
        <v>18904</v>
      </c>
      <c r="K13" s="51">
        <v>5.6000000000000001E-2</v>
      </c>
      <c r="L13" s="48">
        <v>1425</v>
      </c>
      <c r="M13" s="51">
        <v>0.20100000000000001</v>
      </c>
      <c r="N13" s="48">
        <v>1568</v>
      </c>
      <c r="O13" s="51">
        <v>0.191</v>
      </c>
      <c r="P13" s="48">
        <v>1851</v>
      </c>
      <c r="Q13" s="51">
        <v>0.17899999999999999</v>
      </c>
      <c r="R13" s="48">
        <v>1338</v>
      </c>
      <c r="S13" s="49">
        <v>0.217</v>
      </c>
      <c r="T13" s="48">
        <v>1641</v>
      </c>
      <c r="U13" s="51">
        <v>0.20100000000000001</v>
      </c>
      <c r="V13" s="48">
        <v>1427</v>
      </c>
      <c r="W13" s="51">
        <v>0.20300000000000001</v>
      </c>
      <c r="X13" s="48">
        <v>4283</v>
      </c>
      <c r="Y13" s="51">
        <v>0.114</v>
      </c>
      <c r="Z13" s="48" t="s">
        <v>581</v>
      </c>
      <c r="AA13" s="51" t="s">
        <v>696</v>
      </c>
      <c r="AB13" s="48" t="s">
        <v>1505</v>
      </c>
      <c r="AC13" s="51" t="s">
        <v>986</v>
      </c>
      <c r="AD13" s="21"/>
      <c r="AE13" s="21"/>
    </row>
    <row r="14" spans="1:31" ht="15">
      <c r="A14" s="154"/>
      <c r="B14" s="164"/>
      <c r="C14" s="57" t="s">
        <v>51</v>
      </c>
      <c r="D14" s="55">
        <v>12957</v>
      </c>
      <c r="E14" s="49">
        <v>7.1999999999999995E-2</v>
      </c>
      <c r="F14" s="48">
        <v>8336</v>
      </c>
      <c r="G14" s="51">
        <v>0.09</v>
      </c>
      <c r="H14" s="48">
        <v>7555</v>
      </c>
      <c r="I14" s="51">
        <v>9.5000000000000001E-2</v>
      </c>
      <c r="J14" s="48">
        <v>5975</v>
      </c>
      <c r="K14" s="51">
        <v>0.108</v>
      </c>
      <c r="L14" s="48" t="s">
        <v>549</v>
      </c>
      <c r="M14" s="51" t="s">
        <v>381</v>
      </c>
      <c r="N14" s="48" t="s">
        <v>1380</v>
      </c>
      <c r="O14" s="51" t="s">
        <v>188</v>
      </c>
      <c r="P14" s="48" t="s">
        <v>877</v>
      </c>
      <c r="Q14" s="51" t="s">
        <v>589</v>
      </c>
      <c r="R14" s="48" t="s">
        <v>1170</v>
      </c>
      <c r="S14" s="49" t="s">
        <v>238</v>
      </c>
      <c r="T14" s="48" t="s">
        <v>1353</v>
      </c>
      <c r="U14" s="51" t="s">
        <v>236</v>
      </c>
      <c r="V14" s="48">
        <v>1857</v>
      </c>
      <c r="W14" s="51">
        <v>0.191</v>
      </c>
      <c r="X14" s="48">
        <v>1654</v>
      </c>
      <c r="Y14" s="51">
        <v>0.20599999999999999</v>
      </c>
      <c r="Z14" s="48" t="s">
        <v>552</v>
      </c>
      <c r="AA14" s="51" t="s">
        <v>1363</v>
      </c>
      <c r="AB14" s="48" t="s">
        <v>1503</v>
      </c>
      <c r="AC14" s="51" t="s">
        <v>379</v>
      </c>
      <c r="AD14" s="21"/>
      <c r="AE14" s="21"/>
    </row>
    <row r="15" spans="1:31" ht="15">
      <c r="A15" s="154"/>
      <c r="B15" s="164"/>
      <c r="C15" s="57" t="s">
        <v>52</v>
      </c>
      <c r="D15" s="55">
        <v>2640</v>
      </c>
      <c r="E15" s="49">
        <v>0.14599999999999999</v>
      </c>
      <c r="F15" s="48">
        <v>1776</v>
      </c>
      <c r="G15" s="51">
        <v>0.17699999999999999</v>
      </c>
      <c r="H15" s="48">
        <v>1535</v>
      </c>
      <c r="I15" s="51">
        <v>0.19</v>
      </c>
      <c r="J15" s="48">
        <v>989</v>
      </c>
      <c r="K15" s="51">
        <v>0.23799999999999999</v>
      </c>
      <c r="L15" s="48" t="s">
        <v>962</v>
      </c>
      <c r="M15" s="51" t="s">
        <v>1486</v>
      </c>
      <c r="N15" s="48" t="s">
        <v>1489</v>
      </c>
      <c r="O15" s="51" t="s">
        <v>964</v>
      </c>
      <c r="P15" s="48" t="s">
        <v>137</v>
      </c>
      <c r="Q15" s="51" t="s">
        <v>1080</v>
      </c>
      <c r="R15" s="48" t="s">
        <v>260</v>
      </c>
      <c r="S15" s="49" t="s">
        <v>591</v>
      </c>
      <c r="T15" s="48" t="s">
        <v>1495</v>
      </c>
      <c r="U15" s="51" t="s">
        <v>986</v>
      </c>
      <c r="V15" s="48" t="s">
        <v>1498</v>
      </c>
      <c r="W15" s="51" t="s">
        <v>229</v>
      </c>
      <c r="X15" s="48" t="s">
        <v>1500</v>
      </c>
      <c r="Y15" s="51" t="s">
        <v>1501</v>
      </c>
      <c r="Z15" s="48" t="s">
        <v>1365</v>
      </c>
      <c r="AA15" s="51" t="s">
        <v>811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136255</v>
      </c>
      <c r="E17" s="49">
        <v>1.2E-2</v>
      </c>
      <c r="F17" s="48">
        <v>92131</v>
      </c>
      <c r="G17" s="51">
        <v>1.9E-2</v>
      </c>
      <c r="H17" s="48">
        <v>89807</v>
      </c>
      <c r="I17" s="51">
        <v>1.9E-2</v>
      </c>
      <c r="J17" s="48">
        <v>62384</v>
      </c>
      <c r="K17" s="51">
        <v>2.5999999999999999E-2</v>
      </c>
      <c r="L17" s="48">
        <v>7252</v>
      </c>
      <c r="M17" s="51">
        <v>8.6999999999999994E-2</v>
      </c>
      <c r="N17" s="48">
        <v>7424</v>
      </c>
      <c r="O17" s="51">
        <v>8.5000000000000006E-2</v>
      </c>
      <c r="P17" s="48">
        <v>12747</v>
      </c>
      <c r="Q17" s="51">
        <v>6.4000000000000001E-2</v>
      </c>
      <c r="R17" s="48">
        <v>2324</v>
      </c>
      <c r="S17" s="49">
        <v>0.16</v>
      </c>
      <c r="T17" s="48">
        <v>7736</v>
      </c>
      <c r="U17" s="51">
        <v>8.5999999999999993E-2</v>
      </c>
      <c r="V17" s="48">
        <v>5864</v>
      </c>
      <c r="W17" s="51">
        <v>9.5000000000000001E-2</v>
      </c>
      <c r="X17" s="48">
        <v>29190</v>
      </c>
      <c r="Y17" s="51">
        <v>4.1000000000000002E-2</v>
      </c>
      <c r="Z17" s="48">
        <v>1270</v>
      </c>
      <c r="AA17" s="51">
        <v>0.217</v>
      </c>
      <c r="AB17" s="48" t="s">
        <v>142</v>
      </c>
      <c r="AC17" s="51" t="s">
        <v>143</v>
      </c>
      <c r="AD17" s="21"/>
      <c r="AE17" s="21"/>
    </row>
    <row r="18" spans="1:31" ht="15">
      <c r="A18" s="154"/>
      <c r="B18" s="161"/>
      <c r="C18" s="57" t="s">
        <v>77</v>
      </c>
      <c r="D18" s="55">
        <v>22405</v>
      </c>
      <c r="E18" s="49">
        <v>4.8000000000000001E-2</v>
      </c>
      <c r="F18" s="48">
        <v>14004</v>
      </c>
      <c r="G18" s="51">
        <v>6.2E-2</v>
      </c>
      <c r="H18" s="48">
        <v>13381</v>
      </c>
      <c r="I18" s="51">
        <v>6.3E-2</v>
      </c>
      <c r="J18" s="48">
        <v>8775</v>
      </c>
      <c r="K18" s="51">
        <v>0.08</v>
      </c>
      <c r="L18" s="48">
        <v>1193</v>
      </c>
      <c r="M18" s="51">
        <v>0.219</v>
      </c>
      <c r="N18" s="48">
        <v>1406</v>
      </c>
      <c r="O18" s="51">
        <v>0.2</v>
      </c>
      <c r="P18" s="48">
        <v>2007</v>
      </c>
      <c r="Q18" s="51">
        <v>0.16500000000000001</v>
      </c>
      <c r="R18" s="48" t="s">
        <v>1491</v>
      </c>
      <c r="S18" s="49" t="s">
        <v>291</v>
      </c>
      <c r="T18" s="48">
        <v>964</v>
      </c>
      <c r="U18" s="51">
        <v>0.247</v>
      </c>
      <c r="V18" s="48">
        <v>1350</v>
      </c>
      <c r="W18" s="51">
        <v>0.20100000000000001</v>
      </c>
      <c r="X18" s="48">
        <v>5797</v>
      </c>
      <c r="Y18" s="51">
        <v>9.8000000000000004E-2</v>
      </c>
      <c r="Z18" s="48" t="s">
        <v>606</v>
      </c>
      <c r="AA18" s="51" t="s">
        <v>1497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40990</v>
      </c>
      <c r="E19" s="49">
        <v>3.5999999999999997E-2</v>
      </c>
      <c r="F19" s="48">
        <v>29371</v>
      </c>
      <c r="G19" s="51">
        <v>4.3999999999999997E-2</v>
      </c>
      <c r="H19" s="48">
        <v>27322</v>
      </c>
      <c r="I19" s="51">
        <v>4.5999999999999999E-2</v>
      </c>
      <c r="J19" s="48">
        <v>21626</v>
      </c>
      <c r="K19" s="51">
        <v>5.2999999999999999E-2</v>
      </c>
      <c r="L19" s="48">
        <v>1388</v>
      </c>
      <c r="M19" s="51">
        <v>0.20599999999999999</v>
      </c>
      <c r="N19" s="48">
        <v>1918</v>
      </c>
      <c r="O19" s="51">
        <v>0.17599999999999999</v>
      </c>
      <c r="P19" s="48">
        <v>2390</v>
      </c>
      <c r="Q19" s="51">
        <v>0.158</v>
      </c>
      <c r="R19" s="48">
        <v>2049</v>
      </c>
      <c r="S19" s="49">
        <v>0.17799999999999999</v>
      </c>
      <c r="T19" s="48">
        <v>1348</v>
      </c>
      <c r="U19" s="51">
        <v>0.224</v>
      </c>
      <c r="V19" s="48">
        <v>3401</v>
      </c>
      <c r="W19" s="51">
        <v>0.13600000000000001</v>
      </c>
      <c r="X19" s="48">
        <v>5743</v>
      </c>
      <c r="Y19" s="51">
        <v>0.10100000000000001</v>
      </c>
      <c r="Z19" s="48">
        <v>912</v>
      </c>
      <c r="AA19" s="51">
        <v>0.26800000000000002</v>
      </c>
      <c r="AB19" s="48" t="s">
        <v>254</v>
      </c>
      <c r="AC19" s="51" t="s">
        <v>1363</v>
      </c>
      <c r="AD19" s="21"/>
      <c r="AE19" s="21"/>
    </row>
    <row r="20" spans="1:31" ht="15">
      <c r="A20" s="154"/>
      <c r="B20" s="161"/>
      <c r="C20" s="57" t="s">
        <v>79</v>
      </c>
      <c r="D20" s="55">
        <v>6877</v>
      </c>
      <c r="E20" s="49">
        <v>9.6000000000000002E-2</v>
      </c>
      <c r="F20" s="48">
        <v>5219</v>
      </c>
      <c r="G20" s="51">
        <v>0.11</v>
      </c>
      <c r="H20" s="48">
        <v>4941</v>
      </c>
      <c r="I20" s="51">
        <v>0.113</v>
      </c>
      <c r="J20" s="48">
        <v>3859</v>
      </c>
      <c r="K20" s="51">
        <v>0.129</v>
      </c>
      <c r="L20" s="48" t="s">
        <v>325</v>
      </c>
      <c r="M20" s="51" t="s">
        <v>113</v>
      </c>
      <c r="N20" s="48" t="s">
        <v>742</v>
      </c>
      <c r="O20" s="51" t="s">
        <v>438</v>
      </c>
      <c r="P20" s="48" t="s">
        <v>929</v>
      </c>
      <c r="Q20" s="51" t="s">
        <v>308</v>
      </c>
      <c r="R20" s="48" t="s">
        <v>984</v>
      </c>
      <c r="S20" s="49" t="s">
        <v>973</v>
      </c>
      <c r="T20" s="48">
        <v>1043</v>
      </c>
      <c r="U20" s="51">
        <v>0.25600000000000001</v>
      </c>
      <c r="V20" s="48" t="s">
        <v>1123</v>
      </c>
      <c r="W20" s="51" t="s">
        <v>1497</v>
      </c>
      <c r="X20" s="48" t="s">
        <v>1499</v>
      </c>
      <c r="Y20" s="51" t="s">
        <v>407</v>
      </c>
      <c r="Z20" s="48" t="s">
        <v>743</v>
      </c>
      <c r="AA20" s="51" t="s">
        <v>977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575</v>
      </c>
      <c r="E21" s="49" t="s">
        <v>367</v>
      </c>
      <c r="F21" s="48" t="s">
        <v>152</v>
      </c>
      <c r="G21" s="51" t="s">
        <v>1482</v>
      </c>
      <c r="H21" s="48" t="s">
        <v>152</v>
      </c>
      <c r="I21" s="51" t="s">
        <v>1482</v>
      </c>
      <c r="J21" s="48" t="s">
        <v>1350</v>
      </c>
      <c r="K21" s="51" t="s">
        <v>1483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7202</v>
      </c>
      <c r="E22" s="49">
        <v>8.7999999999999995E-2</v>
      </c>
      <c r="F22" s="48">
        <v>4403</v>
      </c>
      <c r="G22" s="51">
        <v>0.114</v>
      </c>
      <c r="H22" s="48">
        <v>4238</v>
      </c>
      <c r="I22" s="51">
        <v>0.11700000000000001</v>
      </c>
      <c r="J22" s="48">
        <v>2972</v>
      </c>
      <c r="K22" s="51">
        <v>0.14000000000000001</v>
      </c>
      <c r="L22" s="48" t="s">
        <v>575</v>
      </c>
      <c r="M22" s="51" t="s">
        <v>994</v>
      </c>
      <c r="N22" s="48" t="s">
        <v>762</v>
      </c>
      <c r="O22" s="51" t="s">
        <v>476</v>
      </c>
      <c r="P22" s="48" t="s">
        <v>708</v>
      </c>
      <c r="Q22" s="51" t="s">
        <v>589</v>
      </c>
      <c r="R22" s="48" t="s">
        <v>550</v>
      </c>
      <c r="S22" s="49" t="s">
        <v>322</v>
      </c>
      <c r="T22" s="48" t="s">
        <v>1494</v>
      </c>
      <c r="U22" s="51" t="s">
        <v>977</v>
      </c>
      <c r="V22" s="48" t="s">
        <v>411</v>
      </c>
      <c r="W22" s="51" t="s">
        <v>392</v>
      </c>
      <c r="X22" s="48">
        <v>2214</v>
      </c>
      <c r="Y22" s="51">
        <v>0.16</v>
      </c>
      <c r="Z22" s="48" t="s">
        <v>423</v>
      </c>
      <c r="AA22" s="51" t="s">
        <v>1024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12866</v>
      </c>
      <c r="E23" s="49">
        <v>6.5000000000000002E-2</v>
      </c>
      <c r="F23" s="48">
        <v>12866</v>
      </c>
      <c r="G23" s="51">
        <v>6.5000000000000002E-2</v>
      </c>
      <c r="H23" s="48">
        <v>12866</v>
      </c>
      <c r="I23" s="51">
        <v>6.5000000000000002E-2</v>
      </c>
      <c r="J23" s="48">
        <v>11217</v>
      </c>
      <c r="K23" s="51">
        <v>7.0000000000000007E-2</v>
      </c>
      <c r="L23" s="48" t="s">
        <v>931</v>
      </c>
      <c r="M23" s="51" t="s">
        <v>594</v>
      </c>
      <c r="N23" s="48" t="s">
        <v>726</v>
      </c>
      <c r="O23" s="51" t="s">
        <v>209</v>
      </c>
      <c r="P23" s="48" t="s">
        <v>106</v>
      </c>
      <c r="Q23" s="51" t="s">
        <v>291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23941</v>
      </c>
      <c r="E24" s="49">
        <v>4.7E-2</v>
      </c>
      <c r="F24" s="48">
        <v>23941</v>
      </c>
      <c r="G24" s="51">
        <v>4.7E-2</v>
      </c>
      <c r="H24" s="48">
        <v>23941</v>
      </c>
      <c r="I24" s="51">
        <v>4.7E-2</v>
      </c>
      <c r="J24" s="48">
        <v>15687</v>
      </c>
      <c r="K24" s="51">
        <v>0.06</v>
      </c>
      <c r="L24" s="48">
        <v>2441</v>
      </c>
      <c r="M24" s="51">
        <v>0.153</v>
      </c>
      <c r="N24" s="48">
        <v>2123</v>
      </c>
      <c r="O24" s="51">
        <v>0.16200000000000001</v>
      </c>
      <c r="P24" s="48">
        <v>3690</v>
      </c>
      <c r="Q24" s="51">
        <v>0.122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27004</v>
      </c>
      <c r="E25" s="49">
        <v>4.3999999999999997E-2</v>
      </c>
      <c r="F25" s="48">
        <v>27004</v>
      </c>
      <c r="G25" s="51">
        <v>4.3999999999999997E-2</v>
      </c>
      <c r="H25" s="48">
        <v>27004</v>
      </c>
      <c r="I25" s="51">
        <v>4.3999999999999997E-2</v>
      </c>
      <c r="J25" s="48">
        <v>19723</v>
      </c>
      <c r="K25" s="51">
        <v>5.2999999999999999E-2</v>
      </c>
      <c r="L25" s="48">
        <v>2324</v>
      </c>
      <c r="M25" s="51">
        <v>0.155</v>
      </c>
      <c r="N25" s="48">
        <v>2069</v>
      </c>
      <c r="O25" s="51">
        <v>0.16300000000000001</v>
      </c>
      <c r="P25" s="48">
        <v>2888</v>
      </c>
      <c r="Q25" s="51">
        <v>0.13800000000000001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10813</v>
      </c>
      <c r="E26" s="49">
        <v>7.0999999999999994E-2</v>
      </c>
      <c r="F26" s="48">
        <v>10813</v>
      </c>
      <c r="G26" s="51">
        <v>7.0999999999999994E-2</v>
      </c>
      <c r="H26" s="48">
        <v>10813</v>
      </c>
      <c r="I26" s="51">
        <v>7.0999999999999994E-2</v>
      </c>
      <c r="J26" s="48">
        <v>5640</v>
      </c>
      <c r="K26" s="51">
        <v>0.10199999999999999</v>
      </c>
      <c r="L26" s="48">
        <v>1424</v>
      </c>
      <c r="M26" s="51">
        <v>0.19900000000000001</v>
      </c>
      <c r="N26" s="48">
        <v>1715</v>
      </c>
      <c r="O26" s="51">
        <v>0.17899999999999999</v>
      </c>
      <c r="P26" s="48">
        <v>2034</v>
      </c>
      <c r="Q26" s="51">
        <v>0.16500000000000001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20109</v>
      </c>
      <c r="E27" s="49">
        <v>5.0999999999999997E-2</v>
      </c>
      <c r="F27" s="48">
        <v>20109</v>
      </c>
      <c r="G27" s="51">
        <v>5.0999999999999997E-2</v>
      </c>
      <c r="H27" s="48">
        <v>20109</v>
      </c>
      <c r="I27" s="51">
        <v>5.0999999999999997E-2</v>
      </c>
      <c r="J27" s="48">
        <v>11634</v>
      </c>
      <c r="K27" s="51">
        <v>7.0000000000000007E-2</v>
      </c>
      <c r="L27" s="48">
        <v>1990</v>
      </c>
      <c r="M27" s="51">
        <v>0.16900000000000001</v>
      </c>
      <c r="N27" s="48">
        <v>2633</v>
      </c>
      <c r="O27" s="51">
        <v>0.14599999999999999</v>
      </c>
      <c r="P27" s="48">
        <v>3852</v>
      </c>
      <c r="Q27" s="51">
        <v>0.11899999999999999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4535</v>
      </c>
      <c r="E28" s="49">
        <v>0.113</v>
      </c>
      <c r="F28" s="48">
        <v>4535</v>
      </c>
      <c r="G28" s="51">
        <v>0.113</v>
      </c>
      <c r="H28" s="48">
        <v>4535</v>
      </c>
      <c r="I28" s="51">
        <v>0.113</v>
      </c>
      <c r="J28" s="48">
        <v>3752</v>
      </c>
      <c r="K28" s="51">
        <v>0.125</v>
      </c>
      <c r="L28" s="48" t="s">
        <v>606</v>
      </c>
      <c r="M28" s="51" t="s">
        <v>973</v>
      </c>
      <c r="N28" s="48" t="s">
        <v>1202</v>
      </c>
      <c r="O28" s="51" t="s">
        <v>1377</v>
      </c>
      <c r="P28" s="48" t="s">
        <v>557</v>
      </c>
      <c r="Q28" s="51" t="s">
        <v>199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19681</v>
      </c>
      <c r="E29" s="49">
        <v>5.2999999999999999E-2</v>
      </c>
      <c r="F29" s="48">
        <v>19681</v>
      </c>
      <c r="G29" s="51">
        <v>5.2999999999999999E-2</v>
      </c>
      <c r="H29" s="48">
        <v>19681</v>
      </c>
      <c r="I29" s="51">
        <v>5.2999999999999999E-2</v>
      </c>
      <c r="J29" s="48">
        <v>17825</v>
      </c>
      <c r="K29" s="51">
        <v>5.7000000000000002E-2</v>
      </c>
      <c r="L29" s="48" t="s">
        <v>1485</v>
      </c>
      <c r="M29" s="51" t="s">
        <v>1186</v>
      </c>
      <c r="N29" s="48" t="s">
        <v>485</v>
      </c>
      <c r="O29" s="51" t="s">
        <v>788</v>
      </c>
      <c r="P29" s="48" t="s">
        <v>1490</v>
      </c>
      <c r="Q29" s="51" t="s">
        <v>132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6606</v>
      </c>
      <c r="E30" s="49">
        <v>9.5000000000000001E-2</v>
      </c>
      <c r="F30" s="48">
        <v>6606</v>
      </c>
      <c r="G30" s="51">
        <v>9.5000000000000001E-2</v>
      </c>
      <c r="H30" s="48">
        <v>6606</v>
      </c>
      <c r="I30" s="51">
        <v>9.5000000000000001E-2</v>
      </c>
      <c r="J30" s="48">
        <v>5903</v>
      </c>
      <c r="K30" s="51">
        <v>0.10100000000000001</v>
      </c>
      <c r="L30" s="48" t="s">
        <v>283</v>
      </c>
      <c r="M30" s="51" t="s">
        <v>173</v>
      </c>
      <c r="N30" s="48" t="s">
        <v>1487</v>
      </c>
      <c r="O30" s="51" t="s">
        <v>171</v>
      </c>
      <c r="P30" s="48" t="s">
        <v>1299</v>
      </c>
      <c r="Q30" s="51" t="s">
        <v>956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7776</v>
      </c>
      <c r="E31" s="49">
        <v>8.6999999999999994E-2</v>
      </c>
      <c r="F31" s="48">
        <v>7776</v>
      </c>
      <c r="G31" s="51">
        <v>8.6999999999999994E-2</v>
      </c>
      <c r="H31" s="48">
        <v>7776</v>
      </c>
      <c r="I31" s="51">
        <v>8.6999999999999994E-2</v>
      </c>
      <c r="J31" s="48">
        <v>4520</v>
      </c>
      <c r="K31" s="51">
        <v>0.11600000000000001</v>
      </c>
      <c r="L31" s="48" t="s">
        <v>833</v>
      </c>
      <c r="M31" s="51" t="s">
        <v>253</v>
      </c>
      <c r="N31" s="48" t="s">
        <v>1310</v>
      </c>
      <c r="O31" s="51" t="s">
        <v>1072</v>
      </c>
      <c r="P31" s="48">
        <v>2132</v>
      </c>
      <c r="Q31" s="51">
        <v>0.16500000000000001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73675</v>
      </c>
      <c r="E32" s="49">
        <v>2.3E-2</v>
      </c>
      <c r="F32" s="48">
        <v>5440</v>
      </c>
      <c r="G32" s="51">
        <v>0.106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5440</v>
      </c>
      <c r="S32" s="49">
        <v>0.106</v>
      </c>
      <c r="T32" s="48">
        <v>11276</v>
      </c>
      <c r="U32" s="51">
        <v>7.1999999999999995E-2</v>
      </c>
      <c r="V32" s="48">
        <v>11142</v>
      </c>
      <c r="W32" s="51">
        <v>7.0000000000000007E-2</v>
      </c>
      <c r="X32" s="48">
        <v>43154</v>
      </c>
      <c r="Y32" s="51">
        <v>3.3000000000000002E-2</v>
      </c>
      <c r="Z32" s="48">
        <v>2663</v>
      </c>
      <c r="AA32" s="51">
        <v>0.152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6967</v>
      </c>
      <c r="E33" s="49">
        <v>9.0999999999999998E-2</v>
      </c>
      <c r="F33" s="48">
        <v>6534</v>
      </c>
      <c r="G33" s="51">
        <v>9.4E-2</v>
      </c>
      <c r="H33" s="48">
        <v>6534</v>
      </c>
      <c r="I33" s="51">
        <v>9.4E-2</v>
      </c>
      <c r="J33" s="48">
        <v>3875</v>
      </c>
      <c r="K33" s="51">
        <v>0.125</v>
      </c>
      <c r="L33" s="48" t="s">
        <v>408</v>
      </c>
      <c r="M33" s="51" t="s">
        <v>392</v>
      </c>
      <c r="N33" s="48" t="s">
        <v>1488</v>
      </c>
      <c r="O33" s="51" t="s">
        <v>274</v>
      </c>
      <c r="P33" s="48">
        <v>1665</v>
      </c>
      <c r="Q33" s="51">
        <v>0.186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165</v>
      </c>
      <c r="AC33" s="51" t="s">
        <v>166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52786</v>
      </c>
      <c r="E34" s="49">
        <v>2.9000000000000001E-2</v>
      </c>
      <c r="F34" s="48">
        <v>24717</v>
      </c>
      <c r="G34" s="51">
        <v>4.7E-2</v>
      </c>
      <c r="H34" s="48">
        <v>23240</v>
      </c>
      <c r="I34" s="51">
        <v>4.8000000000000001E-2</v>
      </c>
      <c r="J34" s="48">
        <v>17312</v>
      </c>
      <c r="K34" s="51">
        <v>5.7000000000000002E-2</v>
      </c>
      <c r="L34" s="48">
        <v>1161</v>
      </c>
      <c r="M34" s="51">
        <v>0.22</v>
      </c>
      <c r="N34" s="48">
        <v>1765</v>
      </c>
      <c r="O34" s="51">
        <v>0.184</v>
      </c>
      <c r="P34" s="48">
        <v>3002</v>
      </c>
      <c r="Q34" s="51">
        <v>0.13800000000000001</v>
      </c>
      <c r="R34" s="48">
        <v>1477</v>
      </c>
      <c r="S34" s="49">
        <v>0.20699999999999999</v>
      </c>
      <c r="T34" s="48">
        <v>6494</v>
      </c>
      <c r="U34" s="51">
        <v>9.5000000000000001E-2</v>
      </c>
      <c r="V34" s="48">
        <v>3889</v>
      </c>
      <c r="W34" s="51">
        <v>0.124</v>
      </c>
      <c r="X34" s="48">
        <v>16670</v>
      </c>
      <c r="Y34" s="51">
        <v>5.7000000000000002E-2</v>
      </c>
      <c r="Z34" s="48" t="s">
        <v>1094</v>
      </c>
      <c r="AA34" s="51" t="s">
        <v>219</v>
      </c>
      <c r="AB34" s="48" t="s">
        <v>768</v>
      </c>
      <c r="AC34" s="51" t="s">
        <v>416</v>
      </c>
      <c r="AD34" s="21"/>
      <c r="AE34" s="21"/>
    </row>
    <row r="35" spans="1:31" ht="15">
      <c r="A35" s="154"/>
      <c r="B35" s="154"/>
      <c r="C35" s="23" t="s">
        <v>69</v>
      </c>
      <c r="D35" s="55">
        <v>111154</v>
      </c>
      <c r="E35" s="49">
        <v>1.6E-2</v>
      </c>
      <c r="F35" s="48">
        <v>80078</v>
      </c>
      <c r="G35" s="51">
        <v>2.1999999999999999E-2</v>
      </c>
      <c r="H35" s="48">
        <v>77061</v>
      </c>
      <c r="I35" s="51">
        <v>2.1999999999999999E-2</v>
      </c>
      <c r="J35" s="48">
        <v>52330</v>
      </c>
      <c r="K35" s="51">
        <v>0.03</v>
      </c>
      <c r="L35" s="48">
        <v>6286</v>
      </c>
      <c r="M35" s="51">
        <v>9.5000000000000001E-2</v>
      </c>
      <c r="N35" s="48">
        <v>6788</v>
      </c>
      <c r="O35" s="51">
        <v>8.8999999999999996E-2</v>
      </c>
      <c r="P35" s="48">
        <v>11658</v>
      </c>
      <c r="Q35" s="51">
        <v>6.7000000000000004E-2</v>
      </c>
      <c r="R35" s="48">
        <v>3016</v>
      </c>
      <c r="S35" s="49">
        <v>0.14299999999999999</v>
      </c>
      <c r="T35" s="48">
        <v>3969</v>
      </c>
      <c r="U35" s="51">
        <v>0.124</v>
      </c>
      <c r="V35" s="48">
        <v>5836</v>
      </c>
      <c r="W35" s="51">
        <v>9.6000000000000002E-2</v>
      </c>
      <c r="X35" s="48">
        <v>20060</v>
      </c>
      <c r="Y35" s="51">
        <v>5.0999999999999997E-2</v>
      </c>
      <c r="Z35" s="48">
        <v>1130</v>
      </c>
      <c r="AA35" s="51">
        <v>0.23400000000000001</v>
      </c>
      <c r="AB35" s="48" t="s">
        <v>1504</v>
      </c>
      <c r="AC35" s="51" t="s">
        <v>986</v>
      </c>
      <c r="AD35" s="21"/>
      <c r="AE35" s="21"/>
    </row>
    <row r="36" spans="1:31" ht="15">
      <c r="A36" s="154"/>
      <c r="B36" s="154"/>
      <c r="C36" s="23" t="s">
        <v>70</v>
      </c>
      <c r="D36" s="55">
        <v>46822</v>
      </c>
      <c r="E36" s="49">
        <v>3.1E-2</v>
      </c>
      <c r="F36" s="48">
        <v>38972</v>
      </c>
      <c r="G36" s="51">
        <v>3.5000000000000003E-2</v>
      </c>
      <c r="H36" s="48">
        <v>38084</v>
      </c>
      <c r="I36" s="51">
        <v>3.5999999999999997E-2</v>
      </c>
      <c r="J36" s="48">
        <v>28947</v>
      </c>
      <c r="K36" s="51">
        <v>4.2000000000000003E-2</v>
      </c>
      <c r="L36" s="48">
        <v>3035</v>
      </c>
      <c r="M36" s="51">
        <v>0.13600000000000001</v>
      </c>
      <c r="N36" s="48">
        <v>2762</v>
      </c>
      <c r="O36" s="51">
        <v>0.14299999999999999</v>
      </c>
      <c r="P36" s="48">
        <v>3340</v>
      </c>
      <c r="Q36" s="51">
        <v>0.129</v>
      </c>
      <c r="R36" s="48">
        <v>888</v>
      </c>
      <c r="S36" s="49">
        <v>0.25900000000000001</v>
      </c>
      <c r="T36" s="48" t="s">
        <v>1492</v>
      </c>
      <c r="U36" s="51" t="s">
        <v>91</v>
      </c>
      <c r="V36" s="48">
        <v>1211</v>
      </c>
      <c r="W36" s="51">
        <v>0.21199999999999999</v>
      </c>
      <c r="X36" s="48">
        <v>5303</v>
      </c>
      <c r="Y36" s="51">
        <v>0.10299999999999999</v>
      </c>
      <c r="Z36" s="48" t="s">
        <v>1492</v>
      </c>
      <c r="AA36" s="51" t="s">
        <v>97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>
        <v>3212</v>
      </c>
      <c r="E37" s="49">
        <v>0.13900000000000001</v>
      </c>
      <c r="F37" s="48">
        <v>1540</v>
      </c>
      <c r="G37" s="51">
        <v>0.20300000000000001</v>
      </c>
      <c r="H37" s="48">
        <v>1482</v>
      </c>
      <c r="I37" s="51">
        <v>0.20599999999999999</v>
      </c>
      <c r="J37" s="48">
        <v>1188</v>
      </c>
      <c r="K37" s="51">
        <v>0.23100000000000001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1087</v>
      </c>
      <c r="Q37" s="51" t="s">
        <v>1382</v>
      </c>
      <c r="R37" s="48" t="s">
        <v>142</v>
      </c>
      <c r="S37" s="49" t="s">
        <v>143</v>
      </c>
      <c r="T37" s="48" t="s">
        <v>815</v>
      </c>
      <c r="U37" s="51" t="s">
        <v>1493</v>
      </c>
      <c r="V37" s="48" t="s">
        <v>861</v>
      </c>
      <c r="W37" s="51" t="s">
        <v>1381</v>
      </c>
      <c r="X37" s="48">
        <v>1122</v>
      </c>
      <c r="Y37" s="51">
        <v>0.23499999999999999</v>
      </c>
      <c r="Z37" s="48" t="s">
        <v>1502</v>
      </c>
      <c r="AA37" s="51" t="s">
        <v>1399</v>
      </c>
      <c r="AB37" s="48" t="s">
        <v>1026</v>
      </c>
      <c r="AC37" s="51" t="s">
        <v>986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tabColor rgb="FFFF0000"/>
  </sheetPr>
  <dimension ref="A1:V31"/>
  <sheetViews>
    <sheetView zoomScaleNormal="100" workbookViewId="0">
      <selection activeCell="A4" sqref="A4"/>
    </sheetView>
  </sheetViews>
  <sheetFormatPr baseColWidth="10" defaultRowHeight="12.75"/>
  <cols>
    <col min="1" max="4" width="11" style="63"/>
    <col min="5" max="5" width="11" style="63" customWidth="1"/>
    <col min="6" max="21" width="11" style="63"/>
    <col min="22" max="22" width="15.375" style="63" bestFit="1" customWidth="1"/>
    <col min="23" max="16384" width="11" style="63"/>
  </cols>
  <sheetData>
    <row r="1" spans="1:22" s="60" customFormat="1" ht="15.75">
      <c r="A1" s="59" t="s">
        <v>1668</v>
      </c>
    </row>
    <row r="2" spans="1:22" s="62" customFormat="1">
      <c r="A2" s="61" t="s">
        <v>1634</v>
      </c>
      <c r="N2" s="63"/>
      <c r="O2" s="63"/>
      <c r="P2" s="63"/>
      <c r="Q2" s="63"/>
      <c r="R2" s="63"/>
    </row>
    <row r="3" spans="1:22" s="62" customFormat="1">
      <c r="A3" s="61" t="s">
        <v>1669</v>
      </c>
      <c r="N3" s="63"/>
      <c r="O3" s="63"/>
      <c r="P3" s="63"/>
      <c r="Q3" s="63"/>
      <c r="R3" s="63"/>
    </row>
    <row r="4" spans="1:22" s="62" customFormat="1">
      <c r="N4" s="63"/>
      <c r="O4" s="63"/>
      <c r="P4" s="63"/>
      <c r="Q4" s="63"/>
      <c r="R4" s="63"/>
    </row>
    <row r="5" spans="1:22">
      <c r="A5" s="61"/>
      <c r="B5" s="62"/>
      <c r="C5" s="62"/>
      <c r="D5" s="62" t="s">
        <v>1653</v>
      </c>
      <c r="E5" s="62"/>
      <c r="F5" s="62"/>
      <c r="G5" s="62"/>
      <c r="H5" s="62"/>
      <c r="I5" s="62"/>
      <c r="J5" s="119"/>
      <c r="K5" s="119"/>
      <c r="L5" s="62"/>
      <c r="M5" s="62"/>
      <c r="N5" s="62"/>
      <c r="P5" s="62" t="s">
        <v>1654</v>
      </c>
      <c r="Q5" s="62"/>
      <c r="R5" s="62"/>
      <c r="S5" s="62"/>
    </row>
    <row r="6" spans="1:22" s="82" customFormat="1" ht="25.5">
      <c r="A6" s="65" t="s">
        <v>1616</v>
      </c>
      <c r="B6" s="83" t="s">
        <v>4</v>
      </c>
      <c r="C6" s="83" t="s">
        <v>49</v>
      </c>
      <c r="D6" s="83" t="s">
        <v>1</v>
      </c>
      <c r="E6" s="83" t="s">
        <v>1655</v>
      </c>
      <c r="F6" s="83" t="s">
        <v>1660</v>
      </c>
      <c r="G6" s="84" t="s">
        <v>1661</v>
      </c>
      <c r="H6" s="85" t="s">
        <v>1662</v>
      </c>
      <c r="I6" s="85" t="s">
        <v>1659</v>
      </c>
      <c r="J6" s="85" t="s">
        <v>1670</v>
      </c>
      <c r="K6" s="85"/>
      <c r="M6" s="83" t="s">
        <v>4</v>
      </c>
      <c r="N6" s="83" t="s">
        <v>49</v>
      </c>
      <c r="O6" s="83" t="s">
        <v>1</v>
      </c>
      <c r="P6" s="83" t="s">
        <v>1655</v>
      </c>
      <c r="Q6" s="83" t="s">
        <v>1660</v>
      </c>
      <c r="R6" s="84" t="s">
        <v>1661</v>
      </c>
      <c r="S6" s="85" t="s">
        <v>1662</v>
      </c>
      <c r="T6" s="85" t="s">
        <v>1659</v>
      </c>
      <c r="U6" s="85" t="s">
        <v>1670</v>
      </c>
    </row>
    <row r="7" spans="1:22">
      <c r="A7" s="66">
        <v>1</v>
      </c>
      <c r="B7" s="80" t="s">
        <v>1609</v>
      </c>
      <c r="C7" s="80" t="s">
        <v>1622</v>
      </c>
      <c r="D7" s="80">
        <f>'3.2_A'!M7</f>
        <v>5157999</v>
      </c>
      <c r="E7" s="80">
        <f>'3.2_A'!C7</f>
        <v>5061</v>
      </c>
      <c r="F7" s="80">
        <f>'3.2_A'!E7</f>
        <v>2149997</v>
      </c>
      <c r="G7" s="120">
        <f>'3.2_A'!G7</f>
        <v>1023319</v>
      </c>
      <c r="H7" s="80">
        <f>'3.2_A'!I7</f>
        <v>116147</v>
      </c>
      <c r="I7" s="80">
        <f>'3.2_A'!K7</f>
        <v>1863474</v>
      </c>
      <c r="J7" s="122">
        <f t="shared" ref="J7:J8" si="0">SUM(F7:G7)/D7</f>
        <v>0.61522229841455955</v>
      </c>
      <c r="K7" s="122"/>
      <c r="L7" s="69"/>
      <c r="M7" s="80" t="s">
        <v>1609</v>
      </c>
      <c r="N7" s="80" t="s">
        <v>1622</v>
      </c>
      <c r="O7" s="68">
        <f>D7/$D7</f>
        <v>1</v>
      </c>
      <c r="P7" s="68">
        <f t="shared" ref="P7:T24" si="1">E7/$D7</f>
        <v>9.8119445156930052E-4</v>
      </c>
      <c r="Q7" s="68">
        <f t="shared" si="1"/>
        <v>0.4168277271864535</v>
      </c>
      <c r="R7" s="68">
        <f t="shared" si="1"/>
        <v>0.19839457122810608</v>
      </c>
      <c r="S7" s="68">
        <f t="shared" si="1"/>
        <v>2.2517840736301035E-2</v>
      </c>
      <c r="T7" s="68">
        <f t="shared" si="1"/>
        <v>0.36127847252393808</v>
      </c>
      <c r="U7" s="121">
        <f>SUM(Q7:R7)</f>
        <v>0.61522229841455955</v>
      </c>
      <c r="V7" s="117"/>
    </row>
    <row r="8" spans="1:22">
      <c r="A8" s="66">
        <v>2</v>
      </c>
      <c r="B8" s="80"/>
      <c r="C8" s="80" t="s">
        <v>1623</v>
      </c>
      <c r="D8" s="80">
        <f>'3.2_A'!M8</f>
        <v>1504334</v>
      </c>
      <c r="E8" s="80">
        <f>'3.2_A'!C8</f>
        <v>6013</v>
      </c>
      <c r="F8" s="80">
        <f>'3.2_A'!E8</f>
        <v>778119</v>
      </c>
      <c r="G8" s="120">
        <f>'3.2_A'!G8</f>
        <v>211534</v>
      </c>
      <c r="H8" s="80">
        <f>'3.2_A'!I8</f>
        <v>96864</v>
      </c>
      <c r="I8" s="80">
        <f>'3.2_A'!K8</f>
        <v>411804</v>
      </c>
      <c r="J8" s="122">
        <f t="shared" si="0"/>
        <v>0.6578678671092989</v>
      </c>
      <c r="K8" s="122"/>
      <c r="L8" s="69"/>
      <c r="M8" s="80"/>
      <c r="N8" s="80" t="s">
        <v>1623</v>
      </c>
      <c r="O8" s="68">
        <f t="shared" ref="O8:T27" si="2">D8/$D8</f>
        <v>1</v>
      </c>
      <c r="P8" s="68">
        <f t="shared" si="1"/>
        <v>3.9971176613704138E-3</v>
      </c>
      <c r="Q8" s="68">
        <f t="shared" si="1"/>
        <v>0.51725148803390741</v>
      </c>
      <c r="R8" s="68">
        <f t="shared" si="1"/>
        <v>0.14061637907539151</v>
      </c>
      <c r="S8" s="68">
        <f t="shared" si="1"/>
        <v>6.4389955953930447E-2</v>
      </c>
      <c r="T8" s="68">
        <f t="shared" si="1"/>
        <v>0.27374505927540027</v>
      </c>
      <c r="U8" s="121">
        <f t="shared" ref="U8:U27" si="3">SUM(Q8:R8)</f>
        <v>0.6578678671092989</v>
      </c>
      <c r="V8" s="117"/>
    </row>
    <row r="9" spans="1:22" hidden="1">
      <c r="A9" s="66">
        <v>3</v>
      </c>
      <c r="B9" s="80"/>
      <c r="C9" s="80" t="s">
        <v>1</v>
      </c>
      <c r="D9" s="80">
        <f>'3.2_A'!M9</f>
        <v>6662333</v>
      </c>
      <c r="E9" s="80">
        <f>'3.2_A'!C9</f>
        <v>11074</v>
      </c>
      <c r="F9" s="80">
        <f>'3.2_A'!E9</f>
        <v>2928116</v>
      </c>
      <c r="G9" s="81">
        <f>'3.2_A'!G9</f>
        <v>1234852</v>
      </c>
      <c r="H9" s="80">
        <f>'3.2_A'!I9</f>
        <v>213012</v>
      </c>
      <c r="I9" s="80">
        <f>'3.2_A'!K9</f>
        <v>2275279</v>
      </c>
      <c r="J9" s="118">
        <f t="shared" ref="J9:J27" si="4">SUM(F9:H9)/D9</f>
        <v>0.65682396842067181</v>
      </c>
      <c r="K9" s="118"/>
      <c r="M9" s="80"/>
      <c r="N9" s="80" t="s">
        <v>1</v>
      </c>
      <c r="O9" s="68">
        <f t="shared" si="2"/>
        <v>1</v>
      </c>
      <c r="P9" s="68">
        <f t="shared" si="1"/>
        <v>1.6621805004343074E-3</v>
      </c>
      <c r="Q9" s="68">
        <f t="shared" si="1"/>
        <v>0.43950309898949813</v>
      </c>
      <c r="R9" s="68">
        <f t="shared" si="1"/>
        <v>0.18534828565308878</v>
      </c>
      <c r="S9" s="68">
        <f t="shared" si="1"/>
        <v>3.1972583778084943E-2</v>
      </c>
      <c r="T9" s="68">
        <f t="shared" si="1"/>
        <v>0.34151385107889382</v>
      </c>
      <c r="U9" s="116">
        <f t="shared" si="3"/>
        <v>0.62485138464258694</v>
      </c>
      <c r="V9" s="117"/>
    </row>
    <row r="10" spans="1:22">
      <c r="A10" s="66">
        <v>16</v>
      </c>
      <c r="B10" s="125" t="s">
        <v>1614</v>
      </c>
      <c r="C10" s="125" t="s">
        <v>1622</v>
      </c>
      <c r="D10" s="125">
        <f>'3.2_A'!M22</f>
        <v>73125</v>
      </c>
      <c r="E10" s="125">
        <f>'3.2_A'!C22</f>
        <v>95</v>
      </c>
      <c r="F10" s="125">
        <f>'3.2_A'!E22</f>
        <v>32892</v>
      </c>
      <c r="G10" s="126">
        <f>'3.2_A'!G22</f>
        <v>14348</v>
      </c>
      <c r="H10" s="125">
        <f>'3.2_A'!I22</f>
        <v>1420</v>
      </c>
      <c r="I10" s="125">
        <f>'3.2_A'!K22</f>
        <v>24369</v>
      </c>
      <c r="J10" s="127">
        <f>SUM(F10:G10)/D10</f>
        <v>0.64601709401709406</v>
      </c>
      <c r="K10" s="122"/>
      <c r="L10" s="69"/>
      <c r="M10" s="125" t="s">
        <v>1614</v>
      </c>
      <c r="N10" s="125" t="s">
        <v>1622</v>
      </c>
      <c r="O10" s="129">
        <f t="shared" ref="O10:T12" si="5">D10/$D10</f>
        <v>1</v>
      </c>
      <c r="P10" s="129">
        <f t="shared" si="5"/>
        <v>1.2991452991452991E-3</v>
      </c>
      <c r="Q10" s="129">
        <f t="shared" si="5"/>
        <v>0.44980512820512819</v>
      </c>
      <c r="R10" s="129">
        <f t="shared" si="5"/>
        <v>0.19621196581196582</v>
      </c>
      <c r="S10" s="129">
        <f t="shared" si="5"/>
        <v>1.9418803418803417E-2</v>
      </c>
      <c r="T10" s="129">
        <f t="shared" si="5"/>
        <v>0.33325128205128207</v>
      </c>
      <c r="U10" s="130">
        <f>SUM(Q10:R10)</f>
        <v>0.64601709401709395</v>
      </c>
    </row>
    <row r="11" spans="1:22">
      <c r="A11" s="66">
        <v>17</v>
      </c>
      <c r="B11" s="125"/>
      <c r="C11" s="125" t="s">
        <v>1623</v>
      </c>
      <c r="D11" s="125">
        <f>'3.2_A'!M23</f>
        <v>23634</v>
      </c>
      <c r="E11" s="125">
        <f>'3.2_A'!C23</f>
        <v>84</v>
      </c>
      <c r="F11" s="125">
        <f>'3.2_A'!E23</f>
        <v>13425</v>
      </c>
      <c r="G11" s="126">
        <f>'3.2_A'!G23</f>
        <v>2800</v>
      </c>
      <c r="H11" s="125">
        <f>'3.2_A'!I23</f>
        <v>1066</v>
      </c>
      <c r="I11" s="125">
        <f>'3.2_A'!K23</f>
        <v>6259</v>
      </c>
      <c r="J11" s="127">
        <f>SUM(F11:G11)/D11</f>
        <v>0.68651095878818647</v>
      </c>
      <c r="K11" s="122"/>
      <c r="L11" s="69"/>
      <c r="M11" s="125"/>
      <c r="N11" s="125" t="s">
        <v>1623</v>
      </c>
      <c r="O11" s="129">
        <f t="shared" si="5"/>
        <v>1</v>
      </c>
      <c r="P11" s="129">
        <f t="shared" si="5"/>
        <v>3.5542015740035542E-3</v>
      </c>
      <c r="Q11" s="129">
        <f t="shared" si="5"/>
        <v>0.56803757298806801</v>
      </c>
      <c r="R11" s="129">
        <f t="shared" si="5"/>
        <v>0.11847338580011847</v>
      </c>
      <c r="S11" s="129">
        <f t="shared" si="5"/>
        <v>4.5104510451045104E-2</v>
      </c>
      <c r="T11" s="129">
        <f t="shared" si="5"/>
        <v>0.26483032918676486</v>
      </c>
      <c r="U11" s="130">
        <f>SUM(Q11:R11)</f>
        <v>0.68651095878818647</v>
      </c>
    </row>
    <row r="12" spans="1:22" hidden="1">
      <c r="A12" s="66">
        <v>18</v>
      </c>
      <c r="B12" s="125"/>
      <c r="C12" s="125" t="s">
        <v>1</v>
      </c>
      <c r="D12" s="125">
        <f>'3.2_A'!M24</f>
        <v>96759</v>
      </c>
      <c r="E12" s="125">
        <f>'3.2_A'!C24</f>
        <v>179</v>
      </c>
      <c r="F12" s="125">
        <f>'3.2_A'!E24</f>
        <v>46318</v>
      </c>
      <c r="G12" s="126">
        <f>'3.2_A'!G24</f>
        <v>17148</v>
      </c>
      <c r="H12" s="125">
        <f>'3.2_A'!I24</f>
        <v>2487</v>
      </c>
      <c r="I12" s="125">
        <f>'3.2_A'!K24</f>
        <v>30628</v>
      </c>
      <c r="J12" s="128">
        <f>SUM(F12:H12)/D12</f>
        <v>0.68162134788495132</v>
      </c>
      <c r="K12" s="118"/>
      <c r="M12" s="125"/>
      <c r="N12" s="125" t="s">
        <v>1</v>
      </c>
      <c r="O12" s="129">
        <f t="shared" si="5"/>
        <v>1</v>
      </c>
      <c r="P12" s="129">
        <f t="shared" si="5"/>
        <v>1.8499571099329262E-3</v>
      </c>
      <c r="Q12" s="129">
        <f t="shared" si="5"/>
        <v>0.4786944883680071</v>
      </c>
      <c r="R12" s="129">
        <f t="shared" si="5"/>
        <v>0.17722382414039003</v>
      </c>
      <c r="S12" s="129">
        <f t="shared" si="5"/>
        <v>2.570303537655412E-2</v>
      </c>
      <c r="T12" s="129">
        <f t="shared" si="5"/>
        <v>0.31653902996103722</v>
      </c>
      <c r="U12" s="130">
        <f>SUM(Q12:R12)</f>
        <v>0.65591831250839716</v>
      </c>
    </row>
    <row r="13" spans="1:22">
      <c r="A13" s="66">
        <v>4</v>
      </c>
      <c r="B13" s="80" t="s">
        <v>1610</v>
      </c>
      <c r="C13" s="80" t="s">
        <v>1622</v>
      </c>
      <c r="D13" s="80">
        <f>'3.2_A'!M10</f>
        <v>882626</v>
      </c>
      <c r="E13" s="80">
        <f>'3.2_A'!C10</f>
        <v>673</v>
      </c>
      <c r="F13" s="80">
        <f>'3.2_A'!E10</f>
        <v>380091</v>
      </c>
      <c r="G13" s="120">
        <f>'3.2_A'!G10</f>
        <v>184526</v>
      </c>
      <c r="H13" s="80">
        <f>'3.2_A'!I10</f>
        <v>19946</v>
      </c>
      <c r="I13" s="80">
        <f>'3.2_A'!K10</f>
        <v>297391</v>
      </c>
      <c r="J13" s="122">
        <f t="shared" ref="J13:J14" si="6">SUM(F13:G13)/D13</f>
        <v>0.63970130043755791</v>
      </c>
      <c r="K13" s="122"/>
      <c r="L13" s="69"/>
      <c r="M13" s="80" t="s">
        <v>1610</v>
      </c>
      <c r="N13" s="80" t="s">
        <v>1622</v>
      </c>
      <c r="O13" s="68">
        <f t="shared" si="2"/>
        <v>1</v>
      </c>
      <c r="P13" s="68">
        <f t="shared" si="1"/>
        <v>7.6249736581519238E-4</v>
      </c>
      <c r="Q13" s="68">
        <f t="shared" si="1"/>
        <v>0.43063653234778942</v>
      </c>
      <c r="R13" s="68">
        <f t="shared" si="1"/>
        <v>0.20906476808976848</v>
      </c>
      <c r="S13" s="68">
        <f t="shared" si="1"/>
        <v>2.259847319249603E-2</v>
      </c>
      <c r="T13" s="68">
        <f t="shared" si="1"/>
        <v>0.33693886198684381</v>
      </c>
      <c r="U13" s="121">
        <f t="shared" si="3"/>
        <v>0.63970130043755791</v>
      </c>
    </row>
    <row r="14" spans="1:22">
      <c r="A14" s="66">
        <v>5</v>
      </c>
      <c r="B14" s="80"/>
      <c r="C14" s="80" t="s">
        <v>1623</v>
      </c>
      <c r="D14" s="80">
        <f>'3.2_A'!M11</f>
        <v>291294</v>
      </c>
      <c r="E14" s="80">
        <f>'3.2_A'!C11</f>
        <v>1194</v>
      </c>
      <c r="F14" s="80">
        <f>'3.2_A'!E11</f>
        <v>159331</v>
      </c>
      <c r="G14" s="120">
        <f>'3.2_A'!G11</f>
        <v>45485</v>
      </c>
      <c r="H14" s="80">
        <f>'3.2_A'!I11</f>
        <v>14763</v>
      </c>
      <c r="I14" s="80">
        <f>'3.2_A'!K11</f>
        <v>70521</v>
      </c>
      <c r="J14" s="122">
        <f t="shared" si="6"/>
        <v>0.70312467816020929</v>
      </c>
      <c r="K14" s="122"/>
      <c r="L14" s="69"/>
      <c r="M14" s="80"/>
      <c r="N14" s="80" t="s">
        <v>1623</v>
      </c>
      <c r="O14" s="68">
        <f t="shared" si="2"/>
        <v>1</v>
      </c>
      <c r="P14" s="68">
        <f>E14/$D14</f>
        <v>4.0989515746977278E-3</v>
      </c>
      <c r="Q14" s="68">
        <f t="shared" si="1"/>
        <v>0.54697659409393951</v>
      </c>
      <c r="R14" s="68">
        <f t="shared" si="1"/>
        <v>0.15614808406626982</v>
      </c>
      <c r="S14" s="68">
        <f t="shared" si="1"/>
        <v>5.0680755525345525E-2</v>
      </c>
      <c r="T14" s="68">
        <f t="shared" si="1"/>
        <v>0.24209561473974747</v>
      </c>
      <c r="U14" s="121">
        <f t="shared" si="3"/>
        <v>0.70312467816020929</v>
      </c>
    </row>
    <row r="15" spans="1:22" hidden="1">
      <c r="A15" s="66">
        <v>6</v>
      </c>
      <c r="B15" s="80"/>
      <c r="C15" s="80" t="s">
        <v>1</v>
      </c>
      <c r="D15" s="80">
        <f>'3.2_A'!M12</f>
        <v>1173920</v>
      </c>
      <c r="E15" s="80">
        <f>'3.2_A'!C12</f>
        <v>1866</v>
      </c>
      <c r="F15" s="80">
        <f>'3.2_A'!E12</f>
        <v>539422</v>
      </c>
      <c r="G15" s="81">
        <f>'3.2_A'!G12</f>
        <v>230011</v>
      </c>
      <c r="H15" s="80">
        <f>'3.2_A'!I12</f>
        <v>34709</v>
      </c>
      <c r="I15" s="80">
        <f>'3.2_A'!K12</f>
        <v>367912</v>
      </c>
      <c r="J15" s="118">
        <f t="shared" si="4"/>
        <v>0.68500579255826632</v>
      </c>
      <c r="K15" s="118"/>
      <c r="M15" s="80"/>
      <c r="N15" s="80" t="s">
        <v>1</v>
      </c>
      <c r="O15" s="68">
        <f t="shared" si="2"/>
        <v>1</v>
      </c>
      <c r="P15" s="68">
        <f t="shared" si="1"/>
        <v>1.5895461360228976E-3</v>
      </c>
      <c r="Q15" s="68">
        <f t="shared" si="1"/>
        <v>0.4595049066375903</v>
      </c>
      <c r="R15" s="68">
        <f t="shared" si="1"/>
        <v>0.1959341352051247</v>
      </c>
      <c r="S15" s="68">
        <f t="shared" si="1"/>
        <v>2.9566750715551315E-2</v>
      </c>
      <c r="T15" s="68">
        <f t="shared" si="1"/>
        <v>0.31340466130571076</v>
      </c>
      <c r="U15" s="116">
        <f t="shared" si="3"/>
        <v>0.65543904184271495</v>
      </c>
    </row>
    <row r="16" spans="1:22">
      <c r="A16" s="66">
        <v>7</v>
      </c>
      <c r="B16" s="80" t="s">
        <v>1611</v>
      </c>
      <c r="C16" s="80" t="s">
        <v>1622</v>
      </c>
      <c r="D16" s="80">
        <f>'3.2_A'!M13</f>
        <v>266228</v>
      </c>
      <c r="E16" s="80">
        <f>'3.2_A'!C13</f>
        <v>287</v>
      </c>
      <c r="F16" s="80">
        <f>'3.2_A'!E13</f>
        <v>118654</v>
      </c>
      <c r="G16" s="120">
        <f>'3.2_A'!G13</f>
        <v>55545</v>
      </c>
      <c r="H16" s="80">
        <f>'3.2_A'!I13</f>
        <v>3975</v>
      </c>
      <c r="I16" s="80">
        <f>'3.2_A'!K13</f>
        <v>87766</v>
      </c>
      <c r="J16" s="122">
        <f t="shared" ref="J16:J17" si="7">SUM(F16:G16)/D16</f>
        <v>0.65432261069459263</v>
      </c>
      <c r="K16" s="122"/>
      <c r="L16" s="69"/>
      <c r="M16" s="80" t="s">
        <v>1611</v>
      </c>
      <c r="N16" s="80" t="s">
        <v>1622</v>
      </c>
      <c r="O16" s="68">
        <f t="shared" si="2"/>
        <v>1</v>
      </c>
      <c r="P16" s="68">
        <f t="shared" si="1"/>
        <v>1.0780233484081313E-3</v>
      </c>
      <c r="Q16" s="68">
        <f t="shared" si="1"/>
        <v>0.4456856528990189</v>
      </c>
      <c r="R16" s="68">
        <f t="shared" si="1"/>
        <v>0.20863695779557373</v>
      </c>
      <c r="S16" s="68">
        <f t="shared" si="1"/>
        <v>1.4930811184398336E-2</v>
      </c>
      <c r="T16" s="68">
        <f t="shared" si="1"/>
        <v>0.32966479859368664</v>
      </c>
      <c r="U16" s="121">
        <f t="shared" si="3"/>
        <v>0.65432261069459263</v>
      </c>
    </row>
    <row r="17" spans="1:21">
      <c r="A17" s="66">
        <v>8</v>
      </c>
      <c r="B17" s="80"/>
      <c r="C17" s="80" t="s">
        <v>1623</v>
      </c>
      <c r="D17" s="80">
        <f>'3.2_A'!M14</f>
        <v>53253</v>
      </c>
      <c r="E17" s="80">
        <f>'3.2_A'!C14</f>
        <v>146</v>
      </c>
      <c r="F17" s="80">
        <f>'3.2_A'!E14</f>
        <v>28125</v>
      </c>
      <c r="G17" s="120">
        <f>'3.2_A'!G14</f>
        <v>7795</v>
      </c>
      <c r="H17" s="80">
        <f>'3.2_A'!I14</f>
        <v>2579</v>
      </c>
      <c r="I17" s="80">
        <f>'3.2_A'!K14</f>
        <v>14609</v>
      </c>
      <c r="J17" s="122">
        <f t="shared" si="7"/>
        <v>0.67451598970949989</v>
      </c>
      <c r="K17" s="122"/>
      <c r="L17" s="69"/>
      <c r="M17" s="80"/>
      <c r="N17" s="80" t="s">
        <v>1623</v>
      </c>
      <c r="O17" s="68">
        <f t="shared" si="2"/>
        <v>1</v>
      </c>
      <c r="P17" s="68">
        <f t="shared" si="1"/>
        <v>2.7416295795542034E-3</v>
      </c>
      <c r="Q17" s="68">
        <f t="shared" si="1"/>
        <v>0.52813925976001352</v>
      </c>
      <c r="R17" s="68">
        <f t="shared" si="1"/>
        <v>0.14637672994948642</v>
      </c>
      <c r="S17" s="68">
        <f t="shared" si="1"/>
        <v>4.8429196477193771E-2</v>
      </c>
      <c r="T17" s="68">
        <f t="shared" si="1"/>
        <v>0.27433196251854358</v>
      </c>
      <c r="U17" s="121">
        <f t="shared" si="3"/>
        <v>0.67451598970949989</v>
      </c>
    </row>
    <row r="18" spans="1:21" hidden="1">
      <c r="A18" s="66">
        <v>9</v>
      </c>
      <c r="B18" s="80"/>
      <c r="C18" s="80" t="s">
        <v>1</v>
      </c>
      <c r="D18" s="80">
        <f>'3.2_A'!M15</f>
        <v>319481</v>
      </c>
      <c r="E18" s="80">
        <f>'3.2_A'!C15</f>
        <v>434</v>
      </c>
      <c r="F18" s="80">
        <f>'3.2_A'!E15</f>
        <v>146779</v>
      </c>
      <c r="G18" s="81">
        <f>'3.2_A'!G15</f>
        <v>63340</v>
      </c>
      <c r="H18" s="80">
        <f>'3.2_A'!I15</f>
        <v>6553</v>
      </c>
      <c r="I18" s="80">
        <f>'3.2_A'!K15</f>
        <v>102375</v>
      </c>
      <c r="J18" s="118">
        <f t="shared" si="4"/>
        <v>0.67819995555291235</v>
      </c>
      <c r="K18" s="118"/>
      <c r="M18" s="80"/>
      <c r="N18" s="80" t="s">
        <v>1</v>
      </c>
      <c r="O18" s="68">
        <f t="shared" si="2"/>
        <v>1</v>
      </c>
      <c r="P18" s="68">
        <f t="shared" si="1"/>
        <v>1.3584532413508158E-3</v>
      </c>
      <c r="Q18" s="68">
        <f t="shared" si="1"/>
        <v>0.45942951224016454</v>
      </c>
      <c r="R18" s="68">
        <f t="shared" si="1"/>
        <v>0.19825905139898772</v>
      </c>
      <c r="S18" s="68">
        <f t="shared" si="1"/>
        <v>2.051139191376013E-2</v>
      </c>
      <c r="T18" s="68">
        <f t="shared" si="1"/>
        <v>0.32044159120573679</v>
      </c>
      <c r="U18" s="116">
        <f t="shared" si="3"/>
        <v>0.65768856363915229</v>
      </c>
    </row>
    <row r="19" spans="1:21">
      <c r="A19" s="66">
        <v>10</v>
      </c>
      <c r="B19" s="80" t="s">
        <v>1612</v>
      </c>
      <c r="C19" s="80" t="s">
        <v>1622</v>
      </c>
      <c r="D19" s="80">
        <f>'3.2_A'!M16</f>
        <v>100977</v>
      </c>
      <c r="E19" s="80">
        <f>'3.2_A'!C16</f>
        <v>127</v>
      </c>
      <c r="F19" s="80">
        <f>'3.2_A'!E16</f>
        <v>47922</v>
      </c>
      <c r="G19" s="120">
        <f>'3.2_A'!G16</f>
        <v>19192</v>
      </c>
      <c r="H19" s="80">
        <f>'3.2_A'!I16</f>
        <v>1494</v>
      </c>
      <c r="I19" s="80">
        <f>'3.2_A'!K16</f>
        <v>32241</v>
      </c>
      <c r="J19" s="122">
        <f t="shared" ref="J19:J20" si="8">SUM(F19:G19)/D19</f>
        <v>0.66464640462679625</v>
      </c>
      <c r="K19" s="122"/>
      <c r="L19" s="69"/>
      <c r="M19" s="80" t="s">
        <v>1612</v>
      </c>
      <c r="N19" s="80" t="s">
        <v>1622</v>
      </c>
      <c r="O19" s="68">
        <f t="shared" si="2"/>
        <v>1</v>
      </c>
      <c r="P19" s="68">
        <f t="shared" si="1"/>
        <v>1.2577121522722996E-3</v>
      </c>
      <c r="Q19" s="68">
        <f t="shared" si="1"/>
        <v>0.47458332095427674</v>
      </c>
      <c r="R19" s="68">
        <f t="shared" si="1"/>
        <v>0.19006308367251948</v>
      </c>
      <c r="S19" s="68">
        <f t="shared" si="1"/>
        <v>1.4795448468463115E-2</v>
      </c>
      <c r="T19" s="68">
        <f t="shared" si="1"/>
        <v>0.3192905315071749</v>
      </c>
      <c r="U19" s="121">
        <f t="shared" si="3"/>
        <v>0.66464640462679625</v>
      </c>
    </row>
    <row r="20" spans="1:21">
      <c r="A20" s="66">
        <v>11</v>
      </c>
      <c r="B20" s="80"/>
      <c r="C20" s="80" t="s">
        <v>1623</v>
      </c>
      <c r="D20" s="80">
        <f>'3.2_A'!M17</f>
        <v>23806</v>
      </c>
      <c r="E20" s="80">
        <f>'3.2_A'!C17</f>
        <v>180</v>
      </c>
      <c r="F20" s="80">
        <f>'3.2_A'!E17</f>
        <v>12997</v>
      </c>
      <c r="G20" s="120">
        <f>'3.2_A'!G17</f>
        <v>2946</v>
      </c>
      <c r="H20" s="80">
        <f>'3.2_A'!I17</f>
        <v>1142</v>
      </c>
      <c r="I20" s="80">
        <f>'3.2_A'!K17</f>
        <v>6542</v>
      </c>
      <c r="J20" s="122">
        <f t="shared" si="8"/>
        <v>0.66970511635722085</v>
      </c>
      <c r="K20" s="122"/>
      <c r="L20" s="69"/>
      <c r="M20" s="80"/>
      <c r="N20" s="80" t="s">
        <v>1623</v>
      </c>
      <c r="O20" s="68">
        <f t="shared" si="2"/>
        <v>1</v>
      </c>
      <c r="P20" s="68">
        <f t="shared" si="1"/>
        <v>7.5611190456187517E-3</v>
      </c>
      <c r="Q20" s="68">
        <f t="shared" si="1"/>
        <v>0.54595480131059393</v>
      </c>
      <c r="R20" s="68">
        <f t="shared" si="1"/>
        <v>0.1237503150466269</v>
      </c>
      <c r="S20" s="68">
        <f t="shared" si="1"/>
        <v>4.7971099722758967E-2</v>
      </c>
      <c r="T20" s="68">
        <f t="shared" si="1"/>
        <v>0.27480467109132151</v>
      </c>
      <c r="U20" s="121">
        <f t="shared" si="3"/>
        <v>0.66970511635722085</v>
      </c>
    </row>
    <row r="21" spans="1:21" hidden="1">
      <c r="A21" s="66">
        <v>12</v>
      </c>
      <c r="B21" s="80"/>
      <c r="C21" s="80" t="s">
        <v>1</v>
      </c>
      <c r="D21" s="80">
        <f>'3.2_A'!M18</f>
        <v>124783</v>
      </c>
      <c r="E21" s="80">
        <f>'3.2_A'!C18</f>
        <v>307</v>
      </c>
      <c r="F21" s="80">
        <f>'3.2_A'!E18</f>
        <v>60919</v>
      </c>
      <c r="G21" s="81">
        <f>'3.2_A'!G18</f>
        <v>22138</v>
      </c>
      <c r="H21" s="80">
        <f>'3.2_A'!I18</f>
        <v>2636</v>
      </c>
      <c r="I21" s="80">
        <f>'3.2_A'!K18</f>
        <v>38783</v>
      </c>
      <c r="J21" s="118">
        <f t="shared" si="4"/>
        <v>0.68673617399806064</v>
      </c>
      <c r="K21" s="118"/>
      <c r="M21" s="80"/>
      <c r="N21" s="80" t="s">
        <v>1</v>
      </c>
      <c r="O21" s="68">
        <f t="shared" si="2"/>
        <v>1</v>
      </c>
      <c r="P21" s="68">
        <f t="shared" si="1"/>
        <v>2.4602710305089634E-3</v>
      </c>
      <c r="Q21" s="68">
        <f t="shared" si="1"/>
        <v>0.4881995143569236</v>
      </c>
      <c r="R21" s="68">
        <f t="shared" si="1"/>
        <v>0.1774119872097962</v>
      </c>
      <c r="S21" s="68">
        <f t="shared" si="1"/>
        <v>2.1124672431340807E-2</v>
      </c>
      <c r="T21" s="68">
        <f t="shared" si="1"/>
        <v>0.31080355497143042</v>
      </c>
      <c r="U21" s="116">
        <f t="shared" si="3"/>
        <v>0.66561150156671978</v>
      </c>
    </row>
    <row r="22" spans="1:21">
      <c r="A22" s="66">
        <v>13</v>
      </c>
      <c r="B22" s="80" t="s">
        <v>1613</v>
      </c>
      <c r="C22" s="80" t="s">
        <v>1622</v>
      </c>
      <c r="D22" s="80">
        <f>'3.2_A'!M19</f>
        <v>30942</v>
      </c>
      <c r="E22" s="80" t="str">
        <f>'3.2_A'!C19</f>
        <v>X</v>
      </c>
      <c r="F22" s="80">
        <f>'3.2_A'!E19</f>
        <v>14005</v>
      </c>
      <c r="G22" s="120">
        <f>'3.2_A'!G19</f>
        <v>5861</v>
      </c>
      <c r="H22" s="80">
        <f>'3.2_A'!I19</f>
        <v>553</v>
      </c>
      <c r="I22" s="80">
        <f>'3.2_A'!K19</f>
        <v>10467</v>
      </c>
      <c r="J22" s="122">
        <f t="shared" ref="J22:J23" si="9">SUM(F22:G22)/D22</f>
        <v>0.64203994570486722</v>
      </c>
      <c r="K22" s="122"/>
      <c r="L22" s="69"/>
      <c r="M22" s="80" t="s">
        <v>1613</v>
      </c>
      <c r="N22" s="80" t="s">
        <v>1622</v>
      </c>
      <c r="O22" s="68">
        <f t="shared" si="2"/>
        <v>1</v>
      </c>
      <c r="P22" s="68" t="e">
        <f t="shared" si="1"/>
        <v>#VALUE!</v>
      </c>
      <c r="Q22" s="68">
        <f t="shared" si="1"/>
        <v>0.45262103290026501</v>
      </c>
      <c r="R22" s="68">
        <f t="shared" si="1"/>
        <v>0.18941891280460216</v>
      </c>
      <c r="S22" s="68">
        <f t="shared" si="1"/>
        <v>1.7872147889599895E-2</v>
      </c>
      <c r="T22" s="68">
        <f t="shared" si="1"/>
        <v>0.33827806864456078</v>
      </c>
      <c r="U22" s="121">
        <f t="shared" si="3"/>
        <v>0.64203994570486711</v>
      </c>
    </row>
    <row r="23" spans="1:21">
      <c r="A23" s="66">
        <v>14</v>
      </c>
      <c r="B23" s="80"/>
      <c r="C23" s="80" t="s">
        <v>1623</v>
      </c>
      <c r="D23" s="80">
        <f>'3.2_A'!M20</f>
        <v>4321</v>
      </c>
      <c r="E23" s="80" t="str">
        <f>'3.2_A'!C20</f>
        <v>X</v>
      </c>
      <c r="F23" s="80">
        <f>'3.2_A'!E20</f>
        <v>2302</v>
      </c>
      <c r="G23" s="120">
        <f>'3.2_A'!G20</f>
        <v>495</v>
      </c>
      <c r="H23" s="80" t="str">
        <f>'3.2_A'!I20</f>
        <v>X</v>
      </c>
      <c r="I23" s="80">
        <f>'3.2_A'!K20</f>
        <v>1395</v>
      </c>
      <c r="J23" s="122">
        <f t="shared" si="9"/>
        <v>0.64730386484610047</v>
      </c>
      <c r="K23" s="122"/>
      <c r="L23" s="69"/>
      <c r="M23" s="80"/>
      <c r="N23" s="80" t="s">
        <v>1623</v>
      </c>
      <c r="O23" s="68">
        <f t="shared" si="2"/>
        <v>1</v>
      </c>
      <c r="P23" s="68" t="e">
        <f t="shared" si="1"/>
        <v>#VALUE!</v>
      </c>
      <c r="Q23" s="68">
        <f t="shared" si="1"/>
        <v>0.53274704929414485</v>
      </c>
      <c r="R23" s="68">
        <f t="shared" si="1"/>
        <v>0.11455681555195557</v>
      </c>
      <c r="S23" s="68" t="e">
        <f t="shared" si="1"/>
        <v>#VALUE!</v>
      </c>
      <c r="T23" s="68">
        <f t="shared" si="1"/>
        <v>0.32284193473732931</v>
      </c>
      <c r="U23" s="121">
        <f t="shared" si="3"/>
        <v>0.64730386484610047</v>
      </c>
    </row>
    <row r="24" spans="1:21" hidden="1">
      <c r="A24" s="66">
        <v>15</v>
      </c>
      <c r="B24" s="80"/>
      <c r="C24" s="80" t="s">
        <v>1</v>
      </c>
      <c r="D24" s="80">
        <f>'3.2_A'!M21</f>
        <v>35263</v>
      </c>
      <c r="E24" s="80">
        <f>'3.2_A'!C21</f>
        <v>140</v>
      </c>
      <c r="F24" s="80">
        <f>'3.2_A'!E21</f>
        <v>16307</v>
      </c>
      <c r="G24" s="81">
        <f>'3.2_A'!G21</f>
        <v>6357</v>
      </c>
      <c r="H24" s="80">
        <f>'3.2_A'!I21</f>
        <v>598</v>
      </c>
      <c r="I24" s="80">
        <f>'3.2_A'!K21</f>
        <v>11861</v>
      </c>
      <c r="J24" s="118">
        <f t="shared" si="4"/>
        <v>0.65967161046989764</v>
      </c>
      <c r="K24" s="118"/>
      <c r="M24" s="80"/>
      <c r="N24" s="80" t="s">
        <v>1</v>
      </c>
      <c r="O24" s="68">
        <f t="shared" si="2"/>
        <v>1</v>
      </c>
      <c r="P24" s="68">
        <f t="shared" si="1"/>
        <v>3.9701670305986444E-3</v>
      </c>
      <c r="Q24" s="68">
        <f t="shared" si="1"/>
        <v>0.46243938405694351</v>
      </c>
      <c r="R24" s="68">
        <f t="shared" si="1"/>
        <v>0.18027394152511131</v>
      </c>
      <c r="S24" s="68">
        <f t="shared" si="1"/>
        <v>1.6958284887842782E-2</v>
      </c>
      <c r="T24" s="68">
        <f t="shared" si="1"/>
        <v>0.33635822249950376</v>
      </c>
      <c r="U24" s="116">
        <f t="shared" si="3"/>
        <v>0.64271332558205485</v>
      </c>
    </row>
    <row r="25" spans="1:21">
      <c r="A25" s="66">
        <v>19</v>
      </c>
      <c r="B25" s="80" t="s">
        <v>1615</v>
      </c>
      <c r="C25" s="80" t="s">
        <v>1622</v>
      </c>
      <c r="D25" s="80">
        <f>'3.2_A'!M25</f>
        <v>408142</v>
      </c>
      <c r="E25" s="80">
        <f>'3.2_A'!C25</f>
        <v>269</v>
      </c>
      <c r="F25" s="80">
        <f>'3.2_A'!E25</f>
        <v>181878</v>
      </c>
      <c r="G25" s="120">
        <f>'3.2_A'!G25</f>
        <v>81045</v>
      </c>
      <c r="H25" s="80">
        <f>'3.2_A'!I25</f>
        <v>8189</v>
      </c>
      <c r="I25" s="80">
        <f>'3.2_A'!K25</f>
        <v>136762</v>
      </c>
      <c r="J25" s="122">
        <f t="shared" ref="J25:J26" si="10">SUM(F25:G25)/D25</f>
        <v>0.6441949125549441</v>
      </c>
      <c r="K25" s="122"/>
      <c r="L25" s="69"/>
      <c r="M25" s="80" t="s">
        <v>1615</v>
      </c>
      <c r="N25" s="80" t="s">
        <v>1622</v>
      </c>
      <c r="O25" s="68">
        <f t="shared" si="2"/>
        <v>1</v>
      </c>
      <c r="P25" s="68">
        <f t="shared" si="2"/>
        <v>6.5908433829402516E-4</v>
      </c>
      <c r="Q25" s="68">
        <f t="shared" si="2"/>
        <v>0.44562431702691713</v>
      </c>
      <c r="R25" s="68">
        <f t="shared" si="2"/>
        <v>0.198570595528027</v>
      </c>
      <c r="S25" s="68">
        <f t="shared" si="2"/>
        <v>2.0064095339367181E-2</v>
      </c>
      <c r="T25" s="68">
        <f t="shared" si="2"/>
        <v>0.33508435789504631</v>
      </c>
      <c r="U25" s="121">
        <f t="shared" si="3"/>
        <v>0.6441949125549441</v>
      </c>
    </row>
    <row r="26" spans="1:21">
      <c r="A26" s="66">
        <v>20</v>
      </c>
      <c r="B26" s="80"/>
      <c r="C26" s="80" t="s">
        <v>1623</v>
      </c>
      <c r="D26" s="80">
        <f>'3.2_A'!M26</f>
        <v>116347</v>
      </c>
      <c r="E26" s="80">
        <f>'3.2_A'!C26</f>
        <v>494</v>
      </c>
      <c r="F26" s="80">
        <f>'3.2_A'!E26</f>
        <v>60963</v>
      </c>
      <c r="G26" s="120">
        <f>'3.2_A'!G26</f>
        <v>16267</v>
      </c>
      <c r="H26" s="80">
        <f>'3.2_A'!I26</f>
        <v>7003</v>
      </c>
      <c r="I26" s="80">
        <f>'3.2_A'!K26</f>
        <v>31620</v>
      </c>
      <c r="J26" s="122">
        <f t="shared" si="10"/>
        <v>0.6637902137571231</v>
      </c>
      <c r="K26" s="122"/>
      <c r="L26" s="69"/>
      <c r="M26" s="80"/>
      <c r="N26" s="80" t="s">
        <v>1623</v>
      </c>
      <c r="O26" s="68">
        <f t="shared" si="2"/>
        <v>1</v>
      </c>
      <c r="P26" s="68">
        <f t="shared" si="2"/>
        <v>4.245919533808349E-3</v>
      </c>
      <c r="Q26" s="68">
        <f t="shared" si="2"/>
        <v>0.52397569339991579</v>
      </c>
      <c r="R26" s="68">
        <f t="shared" si="2"/>
        <v>0.13981452035720732</v>
      </c>
      <c r="S26" s="68">
        <f t="shared" si="2"/>
        <v>6.0190636630080709E-2</v>
      </c>
      <c r="T26" s="68">
        <f t="shared" si="2"/>
        <v>0.27177323007898785</v>
      </c>
      <c r="U26" s="121">
        <f t="shared" si="3"/>
        <v>0.6637902137571231</v>
      </c>
    </row>
    <row r="27" spans="1:21" hidden="1">
      <c r="A27" s="66">
        <v>21</v>
      </c>
      <c r="B27" s="81"/>
      <c r="C27" s="80" t="s">
        <v>1</v>
      </c>
      <c r="D27" s="80">
        <f>'3.2_A'!M27</f>
        <v>524489</v>
      </c>
      <c r="E27" s="80">
        <f>'3.2_A'!C27</f>
        <v>763</v>
      </c>
      <c r="F27" s="80">
        <f>'3.2_A'!E27</f>
        <v>242841</v>
      </c>
      <c r="G27" s="81">
        <f>'3.2_A'!G27</f>
        <v>97312</v>
      </c>
      <c r="H27" s="80">
        <f>'3.2_A'!I27</f>
        <v>15192</v>
      </c>
      <c r="I27" s="80">
        <f>'3.2_A'!K27</f>
        <v>168382</v>
      </c>
      <c r="J27" s="118">
        <f t="shared" si="4"/>
        <v>0.67750705925195764</v>
      </c>
      <c r="K27" s="118"/>
      <c r="M27" s="81"/>
      <c r="N27" s="80" t="s">
        <v>1</v>
      </c>
      <c r="O27" s="68">
        <f t="shared" si="2"/>
        <v>1</v>
      </c>
      <c r="P27" s="68">
        <f t="shared" si="2"/>
        <v>1.45474928930826E-3</v>
      </c>
      <c r="Q27" s="68">
        <f t="shared" si="2"/>
        <v>0.46300494385964241</v>
      </c>
      <c r="R27" s="68">
        <f t="shared" si="2"/>
        <v>0.18553677960834258</v>
      </c>
      <c r="S27" s="68">
        <f t="shared" si="2"/>
        <v>2.896533578397259E-2</v>
      </c>
      <c r="T27" s="68">
        <f t="shared" si="2"/>
        <v>0.32104009807641343</v>
      </c>
      <c r="U27" s="116">
        <f t="shared" si="3"/>
        <v>0.648541723467985</v>
      </c>
    </row>
    <row r="28" spans="1:21">
      <c r="B28" s="81"/>
      <c r="C28" s="81"/>
      <c r="D28" s="80"/>
      <c r="E28" s="80"/>
      <c r="F28" s="80"/>
      <c r="G28" s="80"/>
      <c r="H28" s="80"/>
      <c r="I28" s="80"/>
      <c r="J28" s="81"/>
      <c r="K28" s="81"/>
    </row>
    <row r="29" spans="1:21">
      <c r="Q29" s="116"/>
      <c r="R29" s="116"/>
      <c r="S29" s="116"/>
      <c r="T29" s="116"/>
      <c r="U29" s="116"/>
    </row>
    <row r="30" spans="1:21">
      <c r="Q30" s="116"/>
      <c r="R30" s="116"/>
      <c r="S30" s="116"/>
      <c r="T30" s="116"/>
      <c r="U30" s="116"/>
    </row>
    <row r="31" spans="1:21">
      <c r="Q31" s="116"/>
      <c r="R31" s="116"/>
      <c r="S31" s="116"/>
      <c r="T31" s="116"/>
      <c r="U31" s="116"/>
    </row>
  </sheetData>
  <autoFilter ref="A6:T27">
    <filterColumn colId="2">
      <filters>
        <filter val="Ausländer"/>
        <filter val="Schweizer"/>
      </filters>
    </filterColumn>
    <filterColumn colId="10"/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25</v>
      </c>
      <c r="B5" s="162" t="s">
        <v>1</v>
      </c>
      <c r="C5" s="163"/>
      <c r="D5" s="54">
        <v>288728</v>
      </c>
      <c r="E5" s="47">
        <v>1E-3</v>
      </c>
      <c r="F5" s="46">
        <v>163066</v>
      </c>
      <c r="G5" s="50">
        <v>1.2999999999999999E-2</v>
      </c>
      <c r="H5" s="46">
        <v>150376</v>
      </c>
      <c r="I5" s="50">
        <v>1.4E-2</v>
      </c>
      <c r="J5" s="46">
        <v>109211</v>
      </c>
      <c r="K5" s="50">
        <v>1.7999999999999999E-2</v>
      </c>
      <c r="L5" s="46">
        <v>11058</v>
      </c>
      <c r="M5" s="50">
        <v>7.0999999999999994E-2</v>
      </c>
      <c r="N5" s="46">
        <v>14915</v>
      </c>
      <c r="O5" s="50">
        <v>0.06</v>
      </c>
      <c r="P5" s="46">
        <v>15192</v>
      </c>
      <c r="Q5" s="50">
        <v>5.8999999999999997E-2</v>
      </c>
      <c r="R5" s="46">
        <v>12690</v>
      </c>
      <c r="S5" s="47">
        <v>6.8000000000000005E-2</v>
      </c>
      <c r="T5" s="46">
        <v>21114</v>
      </c>
      <c r="U5" s="50">
        <v>5.0999999999999997E-2</v>
      </c>
      <c r="V5" s="46">
        <v>20070</v>
      </c>
      <c r="W5" s="50">
        <v>5.0999999999999997E-2</v>
      </c>
      <c r="X5" s="46">
        <v>79535</v>
      </c>
      <c r="Y5" s="50">
        <v>2.3E-2</v>
      </c>
      <c r="Z5" s="46">
        <v>4353</v>
      </c>
      <c r="AA5" s="50">
        <v>0.11700000000000001</v>
      </c>
      <c r="AB5" s="46" t="s">
        <v>167</v>
      </c>
      <c r="AC5" s="50" t="s">
        <v>168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139632</v>
      </c>
      <c r="E6" s="49">
        <v>1.4999999999999999E-2</v>
      </c>
      <c r="F6" s="48">
        <v>91602</v>
      </c>
      <c r="G6" s="51">
        <v>2.1000000000000001E-2</v>
      </c>
      <c r="H6" s="48">
        <v>84191</v>
      </c>
      <c r="I6" s="51">
        <v>2.1999999999999999E-2</v>
      </c>
      <c r="J6" s="48">
        <v>75369</v>
      </c>
      <c r="K6" s="51">
        <v>2.4E-2</v>
      </c>
      <c r="L6" s="48">
        <v>2494</v>
      </c>
      <c r="M6" s="51">
        <v>0.154</v>
      </c>
      <c r="N6" s="48">
        <v>3187</v>
      </c>
      <c r="O6" s="51">
        <v>0.13500000000000001</v>
      </c>
      <c r="P6" s="48">
        <v>3141</v>
      </c>
      <c r="Q6" s="51">
        <v>0.13700000000000001</v>
      </c>
      <c r="R6" s="48">
        <v>7411</v>
      </c>
      <c r="S6" s="49">
        <v>0.09</v>
      </c>
      <c r="T6" s="48">
        <v>10212</v>
      </c>
      <c r="U6" s="51">
        <v>7.5999999999999998E-2</v>
      </c>
      <c r="V6" s="48" t="s">
        <v>1516</v>
      </c>
      <c r="W6" s="51" t="s">
        <v>240</v>
      </c>
      <c r="X6" s="48">
        <v>34636</v>
      </c>
      <c r="Y6" s="51">
        <v>3.7999999999999999E-2</v>
      </c>
      <c r="Z6" s="48">
        <v>2533</v>
      </c>
      <c r="AA6" s="51">
        <v>0.156</v>
      </c>
      <c r="AB6" s="48" t="s">
        <v>1520</v>
      </c>
      <c r="AC6" s="51" t="s">
        <v>565</v>
      </c>
      <c r="AD6" s="21"/>
      <c r="AE6" s="21"/>
    </row>
    <row r="7" spans="1:31" ht="15">
      <c r="A7" s="154"/>
      <c r="B7" s="164"/>
      <c r="C7" s="57" t="s">
        <v>46</v>
      </c>
      <c r="D7" s="55">
        <v>149096</v>
      </c>
      <c r="E7" s="49">
        <v>1.4E-2</v>
      </c>
      <c r="F7" s="48">
        <v>71465</v>
      </c>
      <c r="G7" s="51">
        <v>2.5000000000000001E-2</v>
      </c>
      <c r="H7" s="48">
        <v>66185</v>
      </c>
      <c r="I7" s="51">
        <v>2.5999999999999999E-2</v>
      </c>
      <c r="J7" s="48">
        <v>33843</v>
      </c>
      <c r="K7" s="51">
        <v>3.9E-2</v>
      </c>
      <c r="L7" s="48">
        <v>8564</v>
      </c>
      <c r="M7" s="51">
        <v>0.08</v>
      </c>
      <c r="N7" s="48">
        <v>11728</v>
      </c>
      <c r="O7" s="51">
        <v>6.8000000000000005E-2</v>
      </c>
      <c r="P7" s="48">
        <v>12051</v>
      </c>
      <c r="Q7" s="51">
        <v>6.7000000000000004E-2</v>
      </c>
      <c r="R7" s="48">
        <v>5280</v>
      </c>
      <c r="S7" s="49">
        <v>0.106</v>
      </c>
      <c r="T7" s="48">
        <v>10903</v>
      </c>
      <c r="U7" s="51">
        <v>7.1999999999999995E-2</v>
      </c>
      <c r="V7" s="48">
        <v>19715</v>
      </c>
      <c r="W7" s="51">
        <v>5.1999999999999998E-2</v>
      </c>
      <c r="X7" s="48">
        <v>44899</v>
      </c>
      <c r="Y7" s="51">
        <v>3.3000000000000002E-2</v>
      </c>
      <c r="Z7" s="48">
        <v>1820</v>
      </c>
      <c r="AA7" s="51">
        <v>0.18</v>
      </c>
      <c r="AB7" s="48" t="s">
        <v>1284</v>
      </c>
      <c r="AC7" s="51" t="s">
        <v>956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34844</v>
      </c>
      <c r="E8" s="49">
        <v>3.9E-2</v>
      </c>
      <c r="F8" s="48">
        <v>15295</v>
      </c>
      <c r="G8" s="51">
        <v>6.0999999999999999E-2</v>
      </c>
      <c r="H8" s="48">
        <v>12818</v>
      </c>
      <c r="I8" s="51">
        <v>6.7000000000000004E-2</v>
      </c>
      <c r="J8" s="48">
        <v>11028</v>
      </c>
      <c r="K8" s="51">
        <v>7.1999999999999995E-2</v>
      </c>
      <c r="L8" s="48" t="s">
        <v>928</v>
      </c>
      <c r="M8" s="51" t="s">
        <v>627</v>
      </c>
      <c r="N8" s="48" t="s">
        <v>1510</v>
      </c>
      <c r="O8" s="51" t="s">
        <v>334</v>
      </c>
      <c r="P8" s="48" t="s">
        <v>1511</v>
      </c>
      <c r="Q8" s="51" t="s">
        <v>147</v>
      </c>
      <c r="R8" s="48">
        <v>2477</v>
      </c>
      <c r="S8" s="49">
        <v>0.157</v>
      </c>
      <c r="T8" s="48">
        <v>18361</v>
      </c>
      <c r="U8" s="51">
        <v>5.5E-2</v>
      </c>
      <c r="V8" s="48" t="s">
        <v>748</v>
      </c>
      <c r="W8" s="51" t="s">
        <v>626</v>
      </c>
      <c r="X8" s="48" t="s">
        <v>736</v>
      </c>
      <c r="Y8" s="51" t="s">
        <v>1483</v>
      </c>
      <c r="Z8" s="48" t="s">
        <v>1277</v>
      </c>
      <c r="AA8" s="51" t="s">
        <v>500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88352</v>
      </c>
      <c r="E9" s="49">
        <v>2.1999999999999999E-2</v>
      </c>
      <c r="F9" s="48">
        <v>74487</v>
      </c>
      <c r="G9" s="51">
        <v>2.5000000000000001E-2</v>
      </c>
      <c r="H9" s="48">
        <v>68319</v>
      </c>
      <c r="I9" s="51">
        <v>2.5999999999999999E-2</v>
      </c>
      <c r="J9" s="48">
        <v>51137</v>
      </c>
      <c r="K9" s="51">
        <v>3.1E-2</v>
      </c>
      <c r="L9" s="48">
        <v>4637</v>
      </c>
      <c r="M9" s="51">
        <v>0.112</v>
      </c>
      <c r="N9" s="48">
        <v>6542</v>
      </c>
      <c r="O9" s="51">
        <v>9.2999999999999999E-2</v>
      </c>
      <c r="P9" s="48">
        <v>6003</v>
      </c>
      <c r="Q9" s="51">
        <v>9.8000000000000004E-2</v>
      </c>
      <c r="R9" s="48">
        <v>6168</v>
      </c>
      <c r="S9" s="49">
        <v>0.1</v>
      </c>
      <c r="T9" s="48">
        <v>2291</v>
      </c>
      <c r="U9" s="51">
        <v>0.16700000000000001</v>
      </c>
      <c r="V9" s="48">
        <v>8250</v>
      </c>
      <c r="W9" s="51">
        <v>8.3000000000000004E-2</v>
      </c>
      <c r="X9" s="48">
        <v>1831</v>
      </c>
      <c r="Y9" s="51">
        <v>0.18099999999999999</v>
      </c>
      <c r="Z9" s="48">
        <v>1376</v>
      </c>
      <c r="AA9" s="51">
        <v>0.21199999999999999</v>
      </c>
      <c r="AB9" s="48" t="s">
        <v>1518</v>
      </c>
      <c r="AC9" s="51" t="s">
        <v>1519</v>
      </c>
      <c r="AD9" s="21"/>
      <c r="AE9" s="21"/>
    </row>
    <row r="10" spans="1:31" ht="15">
      <c r="A10" s="154"/>
      <c r="B10" s="164"/>
      <c r="C10" s="57" t="s">
        <v>74</v>
      </c>
      <c r="D10" s="55">
        <v>97053</v>
      </c>
      <c r="E10" s="49">
        <v>0.02</v>
      </c>
      <c r="F10" s="48">
        <v>68760</v>
      </c>
      <c r="G10" s="51">
        <v>2.5000000000000001E-2</v>
      </c>
      <c r="H10" s="48">
        <v>64714</v>
      </c>
      <c r="I10" s="51">
        <v>2.5999999999999999E-2</v>
      </c>
      <c r="J10" s="48">
        <v>45288</v>
      </c>
      <c r="K10" s="51">
        <v>3.3000000000000002E-2</v>
      </c>
      <c r="L10" s="48">
        <v>5481</v>
      </c>
      <c r="M10" s="51">
        <v>0.1</v>
      </c>
      <c r="N10" s="48">
        <v>6918</v>
      </c>
      <c r="O10" s="51">
        <v>8.7999999999999995E-2</v>
      </c>
      <c r="P10" s="48">
        <v>7027</v>
      </c>
      <c r="Q10" s="51">
        <v>8.6999999999999994E-2</v>
      </c>
      <c r="R10" s="48">
        <v>4046</v>
      </c>
      <c r="S10" s="49">
        <v>0.12</v>
      </c>
      <c r="T10" s="48" t="s">
        <v>411</v>
      </c>
      <c r="U10" s="51" t="s">
        <v>199</v>
      </c>
      <c r="V10" s="48">
        <v>11501</v>
      </c>
      <c r="W10" s="51">
        <v>6.7000000000000004E-2</v>
      </c>
      <c r="X10" s="48">
        <v>13773</v>
      </c>
      <c r="Y10" s="51">
        <v>6.2E-2</v>
      </c>
      <c r="Z10" s="48">
        <v>2274</v>
      </c>
      <c r="AA10" s="51">
        <v>0.16200000000000001</v>
      </c>
      <c r="AB10" s="48" t="s">
        <v>220</v>
      </c>
      <c r="AC10" s="51" t="s">
        <v>839</v>
      </c>
      <c r="AD10" s="21"/>
      <c r="AE10" s="21"/>
    </row>
    <row r="11" spans="1:31" ht="15">
      <c r="A11" s="154"/>
      <c r="B11" s="164"/>
      <c r="C11" s="57" t="s">
        <v>48</v>
      </c>
      <c r="D11" s="55">
        <v>68479</v>
      </c>
      <c r="E11" s="49">
        <v>2.5000000000000001E-2</v>
      </c>
      <c r="F11" s="48">
        <v>4525</v>
      </c>
      <c r="G11" s="51">
        <v>0.111</v>
      </c>
      <c r="H11" s="48">
        <v>4525</v>
      </c>
      <c r="I11" s="51">
        <v>0.111</v>
      </c>
      <c r="J11" s="48">
        <v>1759</v>
      </c>
      <c r="K11" s="51">
        <v>0.18</v>
      </c>
      <c r="L11" s="48" t="s">
        <v>929</v>
      </c>
      <c r="M11" s="51" t="s">
        <v>432</v>
      </c>
      <c r="N11" s="48">
        <v>868</v>
      </c>
      <c r="O11" s="51">
        <v>0.253</v>
      </c>
      <c r="P11" s="48">
        <v>1481</v>
      </c>
      <c r="Q11" s="51">
        <v>0.193</v>
      </c>
      <c r="R11" s="48" t="s">
        <v>142</v>
      </c>
      <c r="S11" s="49" t="s">
        <v>143</v>
      </c>
      <c r="T11" s="48" t="s">
        <v>352</v>
      </c>
      <c r="U11" s="51" t="s">
        <v>153</v>
      </c>
      <c r="V11" s="48" t="s">
        <v>142</v>
      </c>
      <c r="W11" s="51" t="s">
        <v>143</v>
      </c>
      <c r="X11" s="48">
        <v>63783</v>
      </c>
      <c r="Y11" s="51">
        <v>2.5999999999999999E-2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210780</v>
      </c>
      <c r="E12" s="49">
        <v>8.0000000000000002E-3</v>
      </c>
      <c r="F12" s="48">
        <v>115309</v>
      </c>
      <c r="G12" s="51">
        <v>1.7000000000000001E-2</v>
      </c>
      <c r="H12" s="48">
        <v>108640</v>
      </c>
      <c r="I12" s="51">
        <v>1.7999999999999999E-2</v>
      </c>
      <c r="J12" s="48">
        <v>76533</v>
      </c>
      <c r="K12" s="51">
        <v>2.3E-2</v>
      </c>
      <c r="L12" s="48">
        <v>8605</v>
      </c>
      <c r="M12" s="51">
        <v>7.9000000000000001E-2</v>
      </c>
      <c r="N12" s="48">
        <v>11659</v>
      </c>
      <c r="O12" s="51">
        <v>6.7000000000000004E-2</v>
      </c>
      <c r="P12" s="48">
        <v>11844</v>
      </c>
      <c r="Q12" s="51">
        <v>6.7000000000000004E-2</v>
      </c>
      <c r="R12" s="48">
        <v>6669</v>
      </c>
      <c r="S12" s="49">
        <v>9.1999999999999998E-2</v>
      </c>
      <c r="T12" s="48">
        <v>16677</v>
      </c>
      <c r="U12" s="51">
        <v>5.7000000000000002E-2</v>
      </c>
      <c r="V12" s="48">
        <v>13818</v>
      </c>
      <c r="W12" s="51">
        <v>6.0999999999999999E-2</v>
      </c>
      <c r="X12" s="48">
        <v>62286</v>
      </c>
      <c r="Y12" s="51">
        <v>2.7E-2</v>
      </c>
      <c r="Z12" s="48">
        <v>2354</v>
      </c>
      <c r="AA12" s="51">
        <v>0.155</v>
      </c>
      <c r="AB12" s="48" t="s">
        <v>401</v>
      </c>
      <c r="AC12" s="51" t="s">
        <v>197</v>
      </c>
      <c r="AD12" s="21"/>
      <c r="AE12" s="21"/>
    </row>
    <row r="13" spans="1:31" ht="15">
      <c r="A13" s="154"/>
      <c r="B13" s="164"/>
      <c r="C13" s="57" t="s">
        <v>75</v>
      </c>
      <c r="D13" s="55">
        <v>62836</v>
      </c>
      <c r="E13" s="49">
        <v>2.8000000000000001E-2</v>
      </c>
      <c r="F13" s="48">
        <v>38642</v>
      </c>
      <c r="G13" s="51">
        <v>3.7999999999999999E-2</v>
      </c>
      <c r="H13" s="48">
        <v>34656</v>
      </c>
      <c r="I13" s="51">
        <v>0.04</v>
      </c>
      <c r="J13" s="48">
        <v>27503</v>
      </c>
      <c r="K13" s="51">
        <v>4.5999999999999999E-2</v>
      </c>
      <c r="L13" s="48">
        <v>1942</v>
      </c>
      <c r="M13" s="51">
        <v>0.17899999999999999</v>
      </c>
      <c r="N13" s="48">
        <v>2646</v>
      </c>
      <c r="O13" s="51">
        <v>0.151</v>
      </c>
      <c r="P13" s="48">
        <v>2564</v>
      </c>
      <c r="Q13" s="51">
        <v>0.155</v>
      </c>
      <c r="R13" s="48">
        <v>3986</v>
      </c>
      <c r="S13" s="49">
        <v>0.127</v>
      </c>
      <c r="T13" s="48">
        <v>3085</v>
      </c>
      <c r="U13" s="51">
        <v>0.14899999999999999</v>
      </c>
      <c r="V13" s="48">
        <v>3900</v>
      </c>
      <c r="W13" s="51">
        <v>0.124</v>
      </c>
      <c r="X13" s="48">
        <v>15551</v>
      </c>
      <c r="Y13" s="51">
        <v>0.06</v>
      </c>
      <c r="Z13" s="48">
        <v>1459</v>
      </c>
      <c r="AA13" s="51">
        <v>0.21199999999999999</v>
      </c>
      <c r="AB13" s="48" t="s">
        <v>607</v>
      </c>
      <c r="AC13" s="51" t="s">
        <v>516</v>
      </c>
      <c r="AD13" s="21"/>
      <c r="AE13" s="21"/>
    </row>
    <row r="14" spans="1:31" ht="15">
      <c r="A14" s="154"/>
      <c r="B14" s="164"/>
      <c r="C14" s="57" t="s">
        <v>51</v>
      </c>
      <c r="D14" s="55">
        <v>9383</v>
      </c>
      <c r="E14" s="49">
        <v>7.9000000000000001E-2</v>
      </c>
      <c r="F14" s="48">
        <v>5696</v>
      </c>
      <c r="G14" s="51">
        <v>0.10199999999999999</v>
      </c>
      <c r="H14" s="48">
        <v>4626</v>
      </c>
      <c r="I14" s="51">
        <v>0.113</v>
      </c>
      <c r="J14" s="48">
        <v>3452</v>
      </c>
      <c r="K14" s="51">
        <v>0.129</v>
      </c>
      <c r="L14" s="48" t="s">
        <v>1050</v>
      </c>
      <c r="M14" s="51" t="s">
        <v>1012</v>
      </c>
      <c r="N14" s="48" t="s">
        <v>1239</v>
      </c>
      <c r="O14" s="51" t="s">
        <v>253</v>
      </c>
      <c r="P14" s="48" t="s">
        <v>659</v>
      </c>
      <c r="Q14" s="51" t="s">
        <v>398</v>
      </c>
      <c r="R14" s="48">
        <v>1071</v>
      </c>
      <c r="S14" s="49">
        <v>0.23799999999999999</v>
      </c>
      <c r="T14" s="48" t="s">
        <v>1514</v>
      </c>
      <c r="U14" s="51" t="s">
        <v>111</v>
      </c>
      <c r="V14" s="48">
        <v>1184</v>
      </c>
      <c r="W14" s="51">
        <v>0.23599999999999999</v>
      </c>
      <c r="X14" s="48">
        <v>1325</v>
      </c>
      <c r="Y14" s="51">
        <v>0.21199999999999999</v>
      </c>
      <c r="Z14" s="48" t="s">
        <v>371</v>
      </c>
      <c r="AA14" s="51" t="s">
        <v>205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>
        <v>5729</v>
      </c>
      <c r="E15" s="49">
        <v>0.109</v>
      </c>
      <c r="F15" s="48">
        <v>3419</v>
      </c>
      <c r="G15" s="51">
        <v>0.14000000000000001</v>
      </c>
      <c r="H15" s="48">
        <v>2454</v>
      </c>
      <c r="I15" s="51">
        <v>0.16600000000000001</v>
      </c>
      <c r="J15" s="48">
        <v>1723</v>
      </c>
      <c r="K15" s="51">
        <v>0.19900000000000001</v>
      </c>
      <c r="L15" s="48" t="s">
        <v>129</v>
      </c>
      <c r="M15" s="51" t="s">
        <v>153</v>
      </c>
      <c r="N15" s="48" t="s">
        <v>796</v>
      </c>
      <c r="O15" s="51" t="s">
        <v>1493</v>
      </c>
      <c r="P15" s="48" t="s">
        <v>1090</v>
      </c>
      <c r="Q15" s="51" t="s">
        <v>392</v>
      </c>
      <c r="R15" s="48">
        <v>965</v>
      </c>
      <c r="S15" s="49">
        <v>0.26400000000000001</v>
      </c>
      <c r="T15" s="48" t="s">
        <v>1515</v>
      </c>
      <c r="U15" s="51" t="s">
        <v>476</v>
      </c>
      <c r="V15" s="48">
        <v>1168</v>
      </c>
      <c r="W15" s="51">
        <v>0.24099999999999999</v>
      </c>
      <c r="X15" s="48" t="s">
        <v>904</v>
      </c>
      <c r="Y15" s="51" t="s">
        <v>1496</v>
      </c>
      <c r="Z15" s="48" t="s">
        <v>676</v>
      </c>
      <c r="AA15" s="51" t="s">
        <v>327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145341</v>
      </c>
      <c r="E17" s="49">
        <v>1.4E-2</v>
      </c>
      <c r="F17" s="48">
        <v>78766</v>
      </c>
      <c r="G17" s="51">
        <v>2.3E-2</v>
      </c>
      <c r="H17" s="48">
        <v>74531</v>
      </c>
      <c r="I17" s="51">
        <v>2.4E-2</v>
      </c>
      <c r="J17" s="48">
        <v>52464</v>
      </c>
      <c r="K17" s="51">
        <v>0.03</v>
      </c>
      <c r="L17" s="48">
        <v>5790</v>
      </c>
      <c r="M17" s="51">
        <v>9.7000000000000003E-2</v>
      </c>
      <c r="N17" s="48">
        <v>7828</v>
      </c>
      <c r="O17" s="51">
        <v>8.3000000000000004E-2</v>
      </c>
      <c r="P17" s="48">
        <v>8449</v>
      </c>
      <c r="Q17" s="51">
        <v>0.08</v>
      </c>
      <c r="R17" s="48">
        <v>4235</v>
      </c>
      <c r="S17" s="49">
        <v>0.11600000000000001</v>
      </c>
      <c r="T17" s="48">
        <v>12936</v>
      </c>
      <c r="U17" s="51">
        <v>6.5000000000000002E-2</v>
      </c>
      <c r="V17" s="48">
        <v>9268</v>
      </c>
      <c r="W17" s="51">
        <v>7.3999999999999996E-2</v>
      </c>
      <c r="X17" s="48">
        <v>42525</v>
      </c>
      <c r="Y17" s="51">
        <v>3.4000000000000002E-2</v>
      </c>
      <c r="Z17" s="48">
        <v>1662</v>
      </c>
      <c r="AA17" s="51">
        <v>0.185</v>
      </c>
      <c r="AB17" s="48" t="s">
        <v>612</v>
      </c>
      <c r="AC17" s="51" t="s">
        <v>961</v>
      </c>
      <c r="AD17" s="21"/>
      <c r="AE17" s="21"/>
    </row>
    <row r="18" spans="1:31" ht="15">
      <c r="A18" s="154"/>
      <c r="B18" s="161"/>
      <c r="C18" s="57" t="s">
        <v>77</v>
      </c>
      <c r="D18" s="55">
        <v>58437</v>
      </c>
      <c r="E18" s="49">
        <v>2.8000000000000001E-2</v>
      </c>
      <c r="F18" s="48">
        <v>33652</v>
      </c>
      <c r="G18" s="51">
        <v>3.7999999999999999E-2</v>
      </c>
      <c r="H18" s="48">
        <v>31421</v>
      </c>
      <c r="I18" s="51">
        <v>0.04</v>
      </c>
      <c r="J18" s="48">
        <v>22158</v>
      </c>
      <c r="K18" s="51">
        <v>4.9000000000000002E-2</v>
      </c>
      <c r="L18" s="48">
        <v>2526</v>
      </c>
      <c r="M18" s="51">
        <v>0.14699999999999999</v>
      </c>
      <c r="N18" s="48">
        <v>3600</v>
      </c>
      <c r="O18" s="51">
        <v>0.122</v>
      </c>
      <c r="P18" s="48">
        <v>3137</v>
      </c>
      <c r="Q18" s="51">
        <v>0.13100000000000001</v>
      </c>
      <c r="R18" s="48">
        <v>2231</v>
      </c>
      <c r="S18" s="49">
        <v>0.159</v>
      </c>
      <c r="T18" s="48">
        <v>3471</v>
      </c>
      <c r="U18" s="51">
        <v>0.127</v>
      </c>
      <c r="V18" s="48">
        <v>4240</v>
      </c>
      <c r="W18" s="51">
        <v>0.111</v>
      </c>
      <c r="X18" s="48">
        <v>16336</v>
      </c>
      <c r="Y18" s="51">
        <v>5.7000000000000002E-2</v>
      </c>
      <c r="Z18" s="48" t="s">
        <v>666</v>
      </c>
      <c r="AA18" s="51" t="s">
        <v>119</v>
      </c>
      <c r="AB18" s="48" t="s">
        <v>1521</v>
      </c>
      <c r="AC18" s="51" t="s">
        <v>442</v>
      </c>
      <c r="AD18" s="21"/>
      <c r="AE18" s="21"/>
    </row>
    <row r="19" spans="1:31" ht="15">
      <c r="A19" s="154"/>
      <c r="B19" s="161"/>
      <c r="C19" s="57" t="s">
        <v>78</v>
      </c>
      <c r="D19" s="55">
        <v>68748</v>
      </c>
      <c r="E19" s="49">
        <v>2.7E-2</v>
      </c>
      <c r="F19" s="48">
        <v>41378</v>
      </c>
      <c r="G19" s="51">
        <v>3.6999999999999998E-2</v>
      </c>
      <c r="H19" s="48">
        <v>36127</v>
      </c>
      <c r="I19" s="51">
        <v>3.9E-2</v>
      </c>
      <c r="J19" s="48">
        <v>28293</v>
      </c>
      <c r="K19" s="51">
        <v>4.4999999999999998E-2</v>
      </c>
      <c r="L19" s="48">
        <v>2036</v>
      </c>
      <c r="M19" s="51">
        <v>0.17599999999999999</v>
      </c>
      <c r="N19" s="48">
        <v>2813</v>
      </c>
      <c r="O19" s="51">
        <v>0.14799999999999999</v>
      </c>
      <c r="P19" s="48">
        <v>2986</v>
      </c>
      <c r="Q19" s="51">
        <v>0.14499999999999999</v>
      </c>
      <c r="R19" s="48">
        <v>5251</v>
      </c>
      <c r="S19" s="49">
        <v>0.111</v>
      </c>
      <c r="T19" s="48">
        <v>3299</v>
      </c>
      <c r="U19" s="51">
        <v>0.14699999999999999</v>
      </c>
      <c r="V19" s="48">
        <v>5828</v>
      </c>
      <c r="W19" s="51">
        <v>0.10299999999999999</v>
      </c>
      <c r="X19" s="48">
        <v>16178</v>
      </c>
      <c r="Y19" s="51">
        <v>5.8999999999999997E-2</v>
      </c>
      <c r="Z19" s="48">
        <v>1830</v>
      </c>
      <c r="AA19" s="51">
        <v>0.189</v>
      </c>
      <c r="AB19" s="48" t="s">
        <v>405</v>
      </c>
      <c r="AC19" s="51" t="s">
        <v>822</v>
      </c>
      <c r="AD19" s="21"/>
      <c r="AE19" s="21"/>
    </row>
    <row r="20" spans="1:31" ht="15">
      <c r="A20" s="154"/>
      <c r="B20" s="161"/>
      <c r="C20" s="57" t="s">
        <v>79</v>
      </c>
      <c r="D20" s="55">
        <v>7834</v>
      </c>
      <c r="E20" s="49">
        <v>8.6999999999999994E-2</v>
      </c>
      <c r="F20" s="48">
        <v>5784</v>
      </c>
      <c r="G20" s="51">
        <v>0.10199999999999999</v>
      </c>
      <c r="H20" s="48">
        <v>5101</v>
      </c>
      <c r="I20" s="51">
        <v>0.109</v>
      </c>
      <c r="J20" s="48">
        <v>4008</v>
      </c>
      <c r="K20" s="51">
        <v>0.123</v>
      </c>
      <c r="L20" s="48" t="s">
        <v>800</v>
      </c>
      <c r="M20" s="51" t="s">
        <v>214</v>
      </c>
      <c r="N20" s="48" t="s">
        <v>1044</v>
      </c>
      <c r="O20" s="51" t="s">
        <v>231</v>
      </c>
      <c r="P20" s="48" t="s">
        <v>1137</v>
      </c>
      <c r="Q20" s="51" t="s">
        <v>199</v>
      </c>
      <c r="R20" s="48" t="s">
        <v>349</v>
      </c>
      <c r="S20" s="49" t="s">
        <v>238</v>
      </c>
      <c r="T20" s="48">
        <v>1067</v>
      </c>
      <c r="U20" s="51">
        <v>0.23899999999999999</v>
      </c>
      <c r="V20" s="48" t="s">
        <v>1517</v>
      </c>
      <c r="W20" s="51" t="s">
        <v>249</v>
      </c>
      <c r="X20" s="48" t="s">
        <v>903</v>
      </c>
      <c r="Y20" s="51" t="s">
        <v>488</v>
      </c>
      <c r="Z20" s="48" t="s">
        <v>856</v>
      </c>
      <c r="AA20" s="51" t="s">
        <v>977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667</v>
      </c>
      <c r="E21" s="49" t="s">
        <v>406</v>
      </c>
      <c r="F21" s="48" t="s">
        <v>859</v>
      </c>
      <c r="G21" s="51" t="s">
        <v>1483</v>
      </c>
      <c r="H21" s="48" t="s">
        <v>859</v>
      </c>
      <c r="I21" s="51" t="s">
        <v>1483</v>
      </c>
      <c r="J21" s="48" t="s">
        <v>1500</v>
      </c>
      <c r="K21" s="51" t="s">
        <v>963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8115</v>
      </c>
      <c r="E22" s="49">
        <v>8.3000000000000004E-2</v>
      </c>
      <c r="F22" s="48">
        <v>3335</v>
      </c>
      <c r="G22" s="51">
        <v>0.13</v>
      </c>
      <c r="H22" s="48">
        <v>3044</v>
      </c>
      <c r="I22" s="51">
        <v>0.13600000000000001</v>
      </c>
      <c r="J22" s="48">
        <v>2169</v>
      </c>
      <c r="K22" s="51">
        <v>0.16200000000000001</v>
      </c>
      <c r="L22" s="48" t="s">
        <v>1273</v>
      </c>
      <c r="M22" s="51" t="s">
        <v>199</v>
      </c>
      <c r="N22" s="48" t="s">
        <v>482</v>
      </c>
      <c r="O22" s="51" t="s">
        <v>381</v>
      </c>
      <c r="P22" s="48" t="s">
        <v>150</v>
      </c>
      <c r="Q22" s="51" t="s">
        <v>95</v>
      </c>
      <c r="R22" s="48" t="s">
        <v>557</v>
      </c>
      <c r="S22" s="49" t="s">
        <v>381</v>
      </c>
      <c r="T22" s="48" t="s">
        <v>178</v>
      </c>
      <c r="U22" s="51" t="s">
        <v>199</v>
      </c>
      <c r="V22" s="48" t="s">
        <v>690</v>
      </c>
      <c r="W22" s="51" t="s">
        <v>201</v>
      </c>
      <c r="X22" s="48">
        <v>3940</v>
      </c>
      <c r="Y22" s="51">
        <v>0.12</v>
      </c>
      <c r="Z22" s="48" t="s">
        <v>142</v>
      </c>
      <c r="AA22" s="51" t="s">
        <v>143</v>
      </c>
      <c r="AB22" s="48" t="s">
        <v>985</v>
      </c>
      <c r="AC22" s="51" t="s">
        <v>442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13088</v>
      </c>
      <c r="E23" s="49">
        <v>6.5000000000000002E-2</v>
      </c>
      <c r="F23" s="48">
        <v>13088</v>
      </c>
      <c r="G23" s="51">
        <v>6.5000000000000002E-2</v>
      </c>
      <c r="H23" s="48">
        <v>13088</v>
      </c>
      <c r="I23" s="51">
        <v>6.5000000000000002E-2</v>
      </c>
      <c r="J23" s="48">
        <v>11593</v>
      </c>
      <c r="K23" s="51">
        <v>7.0000000000000007E-2</v>
      </c>
      <c r="L23" s="48" t="s">
        <v>1506</v>
      </c>
      <c r="M23" s="51" t="s">
        <v>315</v>
      </c>
      <c r="N23" s="48" t="s">
        <v>156</v>
      </c>
      <c r="O23" s="51" t="s">
        <v>97</v>
      </c>
      <c r="P23" s="48" t="s">
        <v>1150</v>
      </c>
      <c r="Q23" s="51" t="s">
        <v>398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29980</v>
      </c>
      <c r="E24" s="49">
        <v>4.2000000000000003E-2</v>
      </c>
      <c r="F24" s="48">
        <v>29980</v>
      </c>
      <c r="G24" s="51">
        <v>4.2000000000000003E-2</v>
      </c>
      <c r="H24" s="48">
        <v>29980</v>
      </c>
      <c r="I24" s="51">
        <v>4.2000000000000003E-2</v>
      </c>
      <c r="J24" s="48">
        <v>20921</v>
      </c>
      <c r="K24" s="51">
        <v>5.0999999999999997E-2</v>
      </c>
      <c r="L24" s="48">
        <v>2471</v>
      </c>
      <c r="M24" s="51">
        <v>0.152</v>
      </c>
      <c r="N24" s="48">
        <v>3094</v>
      </c>
      <c r="O24" s="51">
        <v>0.13500000000000001</v>
      </c>
      <c r="P24" s="48">
        <v>3494</v>
      </c>
      <c r="Q24" s="51">
        <v>0.127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25825</v>
      </c>
      <c r="E25" s="49">
        <v>4.4999999999999998E-2</v>
      </c>
      <c r="F25" s="48">
        <v>25825</v>
      </c>
      <c r="G25" s="51">
        <v>4.4999999999999998E-2</v>
      </c>
      <c r="H25" s="48">
        <v>25825</v>
      </c>
      <c r="I25" s="51">
        <v>4.4999999999999998E-2</v>
      </c>
      <c r="J25" s="48">
        <v>19089</v>
      </c>
      <c r="K25" s="51">
        <v>5.2999999999999999E-2</v>
      </c>
      <c r="L25" s="48">
        <v>2304</v>
      </c>
      <c r="M25" s="51">
        <v>0.157</v>
      </c>
      <c r="N25" s="48">
        <v>2510</v>
      </c>
      <c r="O25" s="51">
        <v>0.14899999999999999</v>
      </c>
      <c r="P25" s="48">
        <v>1922</v>
      </c>
      <c r="Q25" s="51">
        <v>0.16900000000000001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21323</v>
      </c>
      <c r="E26" s="49">
        <v>0.05</v>
      </c>
      <c r="F26" s="48">
        <v>21323</v>
      </c>
      <c r="G26" s="51">
        <v>0.05</v>
      </c>
      <c r="H26" s="48">
        <v>21323</v>
      </c>
      <c r="I26" s="51">
        <v>0.05</v>
      </c>
      <c r="J26" s="48">
        <v>13655</v>
      </c>
      <c r="K26" s="51">
        <v>6.4000000000000001E-2</v>
      </c>
      <c r="L26" s="48">
        <v>2149</v>
      </c>
      <c r="M26" s="51">
        <v>0.161</v>
      </c>
      <c r="N26" s="48">
        <v>3403</v>
      </c>
      <c r="O26" s="51">
        <v>0.127</v>
      </c>
      <c r="P26" s="48">
        <v>2115</v>
      </c>
      <c r="Q26" s="51">
        <v>0.161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24345</v>
      </c>
      <c r="E27" s="49">
        <v>4.7E-2</v>
      </c>
      <c r="F27" s="48">
        <v>24345</v>
      </c>
      <c r="G27" s="51">
        <v>4.7E-2</v>
      </c>
      <c r="H27" s="48">
        <v>24345</v>
      </c>
      <c r="I27" s="51">
        <v>4.7E-2</v>
      </c>
      <c r="J27" s="48">
        <v>15555</v>
      </c>
      <c r="K27" s="51">
        <v>0.06</v>
      </c>
      <c r="L27" s="48">
        <v>2158</v>
      </c>
      <c r="M27" s="51">
        <v>0.16300000000000001</v>
      </c>
      <c r="N27" s="48">
        <v>3022</v>
      </c>
      <c r="O27" s="51">
        <v>0.13700000000000001</v>
      </c>
      <c r="P27" s="48">
        <v>3609</v>
      </c>
      <c r="Q27" s="51">
        <v>0.125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2176</v>
      </c>
      <c r="E28" s="49">
        <v>0.16300000000000001</v>
      </c>
      <c r="F28" s="48">
        <v>2176</v>
      </c>
      <c r="G28" s="51">
        <v>0.16300000000000001</v>
      </c>
      <c r="H28" s="48">
        <v>2176</v>
      </c>
      <c r="I28" s="51">
        <v>0.16300000000000001</v>
      </c>
      <c r="J28" s="48">
        <v>1789</v>
      </c>
      <c r="K28" s="51">
        <v>0.18</v>
      </c>
      <c r="L28" s="48" t="s">
        <v>1507</v>
      </c>
      <c r="M28" s="51" t="s">
        <v>982</v>
      </c>
      <c r="N28" s="48" t="s">
        <v>962</v>
      </c>
      <c r="O28" s="51" t="s">
        <v>963</v>
      </c>
      <c r="P28" s="48" t="s">
        <v>268</v>
      </c>
      <c r="Q28" s="51" t="s">
        <v>1493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14941</v>
      </c>
      <c r="E29" s="49">
        <v>6.0999999999999999E-2</v>
      </c>
      <c r="F29" s="48">
        <v>14941</v>
      </c>
      <c r="G29" s="51">
        <v>6.0999999999999999E-2</v>
      </c>
      <c r="H29" s="48">
        <v>14941</v>
      </c>
      <c r="I29" s="51">
        <v>6.0999999999999999E-2</v>
      </c>
      <c r="J29" s="48">
        <v>13820</v>
      </c>
      <c r="K29" s="51">
        <v>6.4000000000000001E-2</v>
      </c>
      <c r="L29" s="48" t="s">
        <v>750</v>
      </c>
      <c r="M29" s="51" t="s">
        <v>381</v>
      </c>
      <c r="N29" s="48" t="s">
        <v>1383</v>
      </c>
      <c r="O29" s="51" t="s">
        <v>203</v>
      </c>
      <c r="P29" s="48" t="s">
        <v>1512</v>
      </c>
      <c r="Q29" s="51" t="s">
        <v>229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5261</v>
      </c>
      <c r="E30" s="49">
        <v>0.105</v>
      </c>
      <c r="F30" s="48">
        <v>5261</v>
      </c>
      <c r="G30" s="51">
        <v>0.105</v>
      </c>
      <c r="H30" s="48">
        <v>5261</v>
      </c>
      <c r="I30" s="51">
        <v>0.105</v>
      </c>
      <c r="J30" s="48">
        <v>4752</v>
      </c>
      <c r="K30" s="51">
        <v>0.111</v>
      </c>
      <c r="L30" s="48" t="s">
        <v>1350</v>
      </c>
      <c r="M30" s="51" t="s">
        <v>1508</v>
      </c>
      <c r="N30" s="48" t="s">
        <v>300</v>
      </c>
      <c r="O30" s="51" t="s">
        <v>961</v>
      </c>
      <c r="P30" s="48" t="s">
        <v>510</v>
      </c>
      <c r="Q30" s="51" t="s">
        <v>1371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8632</v>
      </c>
      <c r="E31" s="49">
        <v>8.1000000000000003E-2</v>
      </c>
      <c r="F31" s="48">
        <v>8632</v>
      </c>
      <c r="G31" s="51">
        <v>8.1000000000000003E-2</v>
      </c>
      <c r="H31" s="48">
        <v>8632</v>
      </c>
      <c r="I31" s="51">
        <v>8.1000000000000003E-2</v>
      </c>
      <c r="J31" s="48">
        <v>4793</v>
      </c>
      <c r="K31" s="51">
        <v>0.111</v>
      </c>
      <c r="L31" s="48" t="s">
        <v>1509</v>
      </c>
      <c r="M31" s="51" t="s">
        <v>1249</v>
      </c>
      <c r="N31" s="48">
        <v>1138</v>
      </c>
      <c r="O31" s="51">
        <v>0.224</v>
      </c>
      <c r="P31" s="48">
        <v>2084</v>
      </c>
      <c r="Q31" s="51">
        <v>0.16600000000000001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137763</v>
      </c>
      <c r="E32" s="49">
        <v>1.4999999999999999E-2</v>
      </c>
      <c r="F32" s="48">
        <v>12690</v>
      </c>
      <c r="G32" s="51">
        <v>6.8000000000000005E-2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12690</v>
      </c>
      <c r="S32" s="49">
        <v>6.8000000000000005E-2</v>
      </c>
      <c r="T32" s="48">
        <v>21114</v>
      </c>
      <c r="U32" s="51">
        <v>5.0999999999999997E-2</v>
      </c>
      <c r="V32" s="48">
        <v>20070</v>
      </c>
      <c r="W32" s="51">
        <v>5.0999999999999997E-2</v>
      </c>
      <c r="X32" s="48">
        <v>79535</v>
      </c>
      <c r="Y32" s="51">
        <v>2.3E-2</v>
      </c>
      <c r="Z32" s="48">
        <v>4353</v>
      </c>
      <c r="AA32" s="51">
        <v>0.11700000000000001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5395</v>
      </c>
      <c r="E33" s="49">
        <v>0.104</v>
      </c>
      <c r="F33" s="48">
        <v>4806</v>
      </c>
      <c r="G33" s="51">
        <v>0.11</v>
      </c>
      <c r="H33" s="48">
        <v>4806</v>
      </c>
      <c r="I33" s="51">
        <v>0.11</v>
      </c>
      <c r="J33" s="48">
        <v>3244</v>
      </c>
      <c r="K33" s="51">
        <v>0.13500000000000001</v>
      </c>
      <c r="L33" s="48" t="s">
        <v>1010</v>
      </c>
      <c r="M33" s="51" t="s">
        <v>373</v>
      </c>
      <c r="N33" s="48" t="s">
        <v>889</v>
      </c>
      <c r="O33" s="51" t="s">
        <v>1190</v>
      </c>
      <c r="P33" s="48">
        <v>885</v>
      </c>
      <c r="Q33" s="51">
        <v>0.251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167</v>
      </c>
      <c r="AC33" s="51" t="s">
        <v>168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82392</v>
      </c>
      <c r="E34" s="49">
        <v>2.3E-2</v>
      </c>
      <c r="F34" s="48">
        <v>29535</v>
      </c>
      <c r="G34" s="51">
        <v>4.2999999999999997E-2</v>
      </c>
      <c r="H34" s="48">
        <v>25788</v>
      </c>
      <c r="I34" s="51">
        <v>4.5999999999999999E-2</v>
      </c>
      <c r="J34" s="48">
        <v>19196</v>
      </c>
      <c r="K34" s="51">
        <v>5.3999999999999999E-2</v>
      </c>
      <c r="L34" s="48">
        <v>1377</v>
      </c>
      <c r="M34" s="51">
        <v>0.20499999999999999</v>
      </c>
      <c r="N34" s="48">
        <v>2501</v>
      </c>
      <c r="O34" s="51">
        <v>0.151</v>
      </c>
      <c r="P34" s="48">
        <v>2714</v>
      </c>
      <c r="Q34" s="51">
        <v>0.14499999999999999</v>
      </c>
      <c r="R34" s="48">
        <v>3747</v>
      </c>
      <c r="S34" s="49">
        <v>0.128</v>
      </c>
      <c r="T34" s="48">
        <v>10288</v>
      </c>
      <c r="U34" s="51">
        <v>7.3999999999999996E-2</v>
      </c>
      <c r="V34" s="48">
        <v>5817</v>
      </c>
      <c r="W34" s="51">
        <v>9.9000000000000005E-2</v>
      </c>
      <c r="X34" s="48">
        <v>35375</v>
      </c>
      <c r="Y34" s="51">
        <v>3.7999999999999999E-2</v>
      </c>
      <c r="Z34" s="48">
        <v>1175</v>
      </c>
      <c r="AA34" s="51">
        <v>0.23</v>
      </c>
      <c r="AB34" s="48" t="s">
        <v>577</v>
      </c>
      <c r="AC34" s="51" t="s">
        <v>1355</v>
      </c>
      <c r="AD34" s="21"/>
      <c r="AE34" s="21"/>
    </row>
    <row r="35" spans="1:31" ht="15">
      <c r="A35" s="154"/>
      <c r="B35" s="154"/>
      <c r="C35" s="23" t="s">
        <v>69</v>
      </c>
      <c r="D35" s="55">
        <v>130372</v>
      </c>
      <c r="E35" s="49">
        <v>1.6E-2</v>
      </c>
      <c r="F35" s="48">
        <v>77543</v>
      </c>
      <c r="G35" s="51">
        <v>2.3E-2</v>
      </c>
      <c r="H35" s="48">
        <v>72004</v>
      </c>
      <c r="I35" s="51">
        <v>2.5000000000000001E-2</v>
      </c>
      <c r="J35" s="48">
        <v>50594</v>
      </c>
      <c r="K35" s="51">
        <v>3.1E-2</v>
      </c>
      <c r="L35" s="48">
        <v>5546</v>
      </c>
      <c r="M35" s="51">
        <v>0.1</v>
      </c>
      <c r="N35" s="48">
        <v>7934</v>
      </c>
      <c r="O35" s="51">
        <v>8.3000000000000004E-2</v>
      </c>
      <c r="P35" s="48">
        <v>7930</v>
      </c>
      <c r="Q35" s="51">
        <v>8.3000000000000004E-2</v>
      </c>
      <c r="R35" s="48">
        <v>5538</v>
      </c>
      <c r="S35" s="49">
        <v>0.10299999999999999</v>
      </c>
      <c r="T35" s="48">
        <v>7998</v>
      </c>
      <c r="U35" s="51">
        <v>8.5999999999999993E-2</v>
      </c>
      <c r="V35" s="48">
        <v>10681</v>
      </c>
      <c r="W35" s="51">
        <v>7.0000000000000007E-2</v>
      </c>
      <c r="X35" s="48">
        <v>31948</v>
      </c>
      <c r="Y35" s="51">
        <v>0.04</v>
      </c>
      <c r="Z35" s="48">
        <v>2046</v>
      </c>
      <c r="AA35" s="51">
        <v>0.17</v>
      </c>
      <c r="AB35" s="48" t="s">
        <v>731</v>
      </c>
      <c r="AC35" s="51" t="s">
        <v>1508</v>
      </c>
      <c r="AD35" s="21"/>
      <c r="AE35" s="21"/>
    </row>
    <row r="36" spans="1:31" ht="15">
      <c r="A36" s="154"/>
      <c r="B36" s="154"/>
      <c r="C36" s="23" t="s">
        <v>70</v>
      </c>
      <c r="D36" s="55">
        <v>69188</v>
      </c>
      <c r="E36" s="49">
        <v>2.5999999999999999E-2</v>
      </c>
      <c r="F36" s="48">
        <v>53473</v>
      </c>
      <c r="G36" s="51">
        <v>0.03</v>
      </c>
      <c r="H36" s="48">
        <v>50293</v>
      </c>
      <c r="I36" s="51">
        <v>3.1E-2</v>
      </c>
      <c r="J36" s="48">
        <v>37754</v>
      </c>
      <c r="K36" s="51">
        <v>3.6999999999999998E-2</v>
      </c>
      <c r="L36" s="48">
        <v>4049</v>
      </c>
      <c r="M36" s="51">
        <v>0.11899999999999999</v>
      </c>
      <c r="N36" s="48">
        <v>4325</v>
      </c>
      <c r="O36" s="51">
        <v>0.114</v>
      </c>
      <c r="P36" s="48">
        <v>4165</v>
      </c>
      <c r="Q36" s="51">
        <v>0.11700000000000001</v>
      </c>
      <c r="R36" s="48">
        <v>3180</v>
      </c>
      <c r="S36" s="49">
        <v>0.13900000000000001</v>
      </c>
      <c r="T36" s="48">
        <v>2608</v>
      </c>
      <c r="U36" s="51">
        <v>0.155</v>
      </c>
      <c r="V36" s="48">
        <v>3167</v>
      </c>
      <c r="W36" s="51">
        <v>0.13400000000000001</v>
      </c>
      <c r="X36" s="48">
        <v>8760</v>
      </c>
      <c r="Y36" s="51">
        <v>0.08</v>
      </c>
      <c r="Z36" s="48">
        <v>1065</v>
      </c>
      <c r="AA36" s="51">
        <v>0.24199999999999999</v>
      </c>
      <c r="AB36" s="48" t="s">
        <v>378</v>
      </c>
      <c r="AC36" s="51" t="s">
        <v>972</v>
      </c>
      <c r="AD36" s="21"/>
      <c r="AE36" s="21"/>
    </row>
    <row r="37" spans="1:31" ht="15">
      <c r="A37" s="154"/>
      <c r="B37" s="154"/>
      <c r="C37" s="23" t="s">
        <v>71</v>
      </c>
      <c r="D37" s="55">
        <v>6776</v>
      </c>
      <c r="E37" s="49">
        <v>9.2999999999999999E-2</v>
      </c>
      <c r="F37" s="48">
        <v>2516</v>
      </c>
      <c r="G37" s="51">
        <v>0.156</v>
      </c>
      <c r="H37" s="48">
        <v>2291</v>
      </c>
      <c r="I37" s="51">
        <v>0.16300000000000001</v>
      </c>
      <c r="J37" s="48">
        <v>1668</v>
      </c>
      <c r="K37" s="51">
        <v>0.193</v>
      </c>
      <c r="L37" s="48" t="s">
        <v>1020</v>
      </c>
      <c r="M37" s="51" t="s">
        <v>1001</v>
      </c>
      <c r="N37" s="48" t="s">
        <v>1037</v>
      </c>
      <c r="O37" s="51" t="s">
        <v>1482</v>
      </c>
      <c r="P37" s="48" t="s">
        <v>771</v>
      </c>
      <c r="Q37" s="51" t="s">
        <v>400</v>
      </c>
      <c r="R37" s="48" t="s">
        <v>446</v>
      </c>
      <c r="S37" s="49" t="s">
        <v>1513</v>
      </c>
      <c r="T37" s="48" t="s">
        <v>210</v>
      </c>
      <c r="U37" s="51" t="s">
        <v>1513</v>
      </c>
      <c r="V37" s="48" t="s">
        <v>852</v>
      </c>
      <c r="W37" s="51" t="s">
        <v>385</v>
      </c>
      <c r="X37" s="48">
        <v>3453</v>
      </c>
      <c r="Y37" s="51">
        <v>0.13</v>
      </c>
      <c r="Z37" s="48" t="s">
        <v>142</v>
      </c>
      <c r="AA37" s="51" t="s">
        <v>143</v>
      </c>
      <c r="AB37" s="48" t="s">
        <v>443</v>
      </c>
      <c r="AC37" s="51" t="s">
        <v>1472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26</v>
      </c>
      <c r="B5" s="162" t="s">
        <v>1</v>
      </c>
      <c r="C5" s="163"/>
      <c r="D5" s="54">
        <v>596537</v>
      </c>
      <c r="E5" s="47">
        <v>1E-3</v>
      </c>
      <c r="F5" s="46">
        <v>384318</v>
      </c>
      <c r="G5" s="50">
        <v>8.0000000000000002E-3</v>
      </c>
      <c r="H5" s="46">
        <v>355351</v>
      </c>
      <c r="I5" s="50">
        <v>8.0000000000000002E-3</v>
      </c>
      <c r="J5" s="46">
        <v>253192</v>
      </c>
      <c r="K5" s="50">
        <v>1.2E-2</v>
      </c>
      <c r="L5" s="46">
        <v>33708</v>
      </c>
      <c r="M5" s="50">
        <v>0.04</v>
      </c>
      <c r="N5" s="46">
        <v>33384</v>
      </c>
      <c r="O5" s="50">
        <v>0.04</v>
      </c>
      <c r="P5" s="46">
        <v>35066</v>
      </c>
      <c r="Q5" s="50">
        <v>0.04</v>
      </c>
      <c r="R5" s="46">
        <v>28968</v>
      </c>
      <c r="S5" s="47">
        <v>4.4999999999999998E-2</v>
      </c>
      <c r="T5" s="46">
        <v>44688</v>
      </c>
      <c r="U5" s="50">
        <v>3.5999999999999997E-2</v>
      </c>
      <c r="V5" s="46">
        <v>25597</v>
      </c>
      <c r="W5" s="50">
        <v>4.7E-2</v>
      </c>
      <c r="X5" s="46">
        <v>131539</v>
      </c>
      <c r="Y5" s="50">
        <v>1.7999999999999999E-2</v>
      </c>
      <c r="Z5" s="46">
        <v>9687</v>
      </c>
      <c r="AA5" s="50">
        <v>7.9000000000000001E-2</v>
      </c>
      <c r="AB5" s="46" t="s">
        <v>169</v>
      </c>
      <c r="AC5" s="50" t="s">
        <v>119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289589</v>
      </c>
      <c r="E6" s="49">
        <v>0.01</v>
      </c>
      <c r="F6" s="48">
        <v>206199</v>
      </c>
      <c r="G6" s="51">
        <v>1.4E-2</v>
      </c>
      <c r="H6" s="48">
        <v>190724</v>
      </c>
      <c r="I6" s="51">
        <v>1.4999999999999999E-2</v>
      </c>
      <c r="J6" s="48">
        <v>171106</v>
      </c>
      <c r="K6" s="51">
        <v>1.6E-2</v>
      </c>
      <c r="L6" s="48">
        <v>6942</v>
      </c>
      <c r="M6" s="51">
        <v>9.1999999999999998E-2</v>
      </c>
      <c r="N6" s="48">
        <v>5732</v>
      </c>
      <c r="O6" s="51">
        <v>0.10299999999999999</v>
      </c>
      <c r="P6" s="48">
        <v>6944</v>
      </c>
      <c r="Q6" s="51">
        <v>9.2999999999999999E-2</v>
      </c>
      <c r="R6" s="48">
        <v>15475</v>
      </c>
      <c r="S6" s="49">
        <v>6.3E-2</v>
      </c>
      <c r="T6" s="48">
        <v>22114</v>
      </c>
      <c r="U6" s="51">
        <v>5.2999999999999999E-2</v>
      </c>
      <c r="V6" s="48" t="s">
        <v>1527</v>
      </c>
      <c r="W6" s="51" t="s">
        <v>111</v>
      </c>
      <c r="X6" s="48">
        <v>55267</v>
      </c>
      <c r="Y6" s="51">
        <v>0.03</v>
      </c>
      <c r="Z6" s="48">
        <v>4870</v>
      </c>
      <c r="AA6" s="51">
        <v>0.113</v>
      </c>
      <c r="AB6" s="48" t="s">
        <v>920</v>
      </c>
      <c r="AC6" s="51" t="s">
        <v>1477</v>
      </c>
      <c r="AD6" s="21"/>
      <c r="AE6" s="21"/>
    </row>
    <row r="7" spans="1:31" ht="15">
      <c r="A7" s="154"/>
      <c r="B7" s="164"/>
      <c r="C7" s="57" t="s">
        <v>46</v>
      </c>
      <c r="D7" s="55">
        <v>306948</v>
      </c>
      <c r="E7" s="49">
        <v>0.01</v>
      </c>
      <c r="F7" s="48">
        <v>178120</v>
      </c>
      <c r="G7" s="51">
        <v>1.4999999999999999E-2</v>
      </c>
      <c r="H7" s="48">
        <v>164627</v>
      </c>
      <c r="I7" s="51">
        <v>1.6E-2</v>
      </c>
      <c r="J7" s="48">
        <v>82086</v>
      </c>
      <c r="K7" s="51">
        <v>2.5000000000000001E-2</v>
      </c>
      <c r="L7" s="48">
        <v>26766</v>
      </c>
      <c r="M7" s="51">
        <v>4.4999999999999998E-2</v>
      </c>
      <c r="N7" s="48">
        <v>27652</v>
      </c>
      <c r="O7" s="51">
        <v>4.3999999999999997E-2</v>
      </c>
      <c r="P7" s="48">
        <v>28122</v>
      </c>
      <c r="Q7" s="51">
        <v>4.3999999999999997E-2</v>
      </c>
      <c r="R7" s="48">
        <v>13493</v>
      </c>
      <c r="S7" s="49">
        <v>6.7000000000000004E-2</v>
      </c>
      <c r="T7" s="48">
        <v>22574</v>
      </c>
      <c r="U7" s="51">
        <v>5.1999999999999998E-2</v>
      </c>
      <c r="V7" s="48">
        <v>24821</v>
      </c>
      <c r="W7" s="51">
        <v>4.7E-2</v>
      </c>
      <c r="X7" s="48">
        <v>76273</v>
      </c>
      <c r="Y7" s="51">
        <v>2.5000000000000001E-2</v>
      </c>
      <c r="Z7" s="48">
        <v>4817</v>
      </c>
      <c r="AA7" s="51">
        <v>0.112</v>
      </c>
      <c r="AB7" s="48" t="s">
        <v>1468</v>
      </c>
      <c r="AC7" s="51" t="s">
        <v>1477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87106</v>
      </c>
      <c r="E8" s="49">
        <v>2.5000000000000001E-2</v>
      </c>
      <c r="F8" s="48">
        <v>44291</v>
      </c>
      <c r="G8" s="51">
        <v>3.6999999999999998E-2</v>
      </c>
      <c r="H8" s="48">
        <v>39291</v>
      </c>
      <c r="I8" s="51">
        <v>3.9E-2</v>
      </c>
      <c r="J8" s="48">
        <v>30265</v>
      </c>
      <c r="K8" s="51">
        <v>4.4999999999999998E-2</v>
      </c>
      <c r="L8" s="48">
        <v>1609</v>
      </c>
      <c r="M8" s="51">
        <v>0.2</v>
      </c>
      <c r="N8" s="48">
        <v>1906</v>
      </c>
      <c r="O8" s="51">
        <v>0.183</v>
      </c>
      <c r="P8" s="48">
        <v>5510</v>
      </c>
      <c r="Q8" s="51">
        <v>0.107</v>
      </c>
      <c r="R8" s="48">
        <v>5000</v>
      </c>
      <c r="S8" s="49">
        <v>0.114</v>
      </c>
      <c r="T8" s="48">
        <v>39305</v>
      </c>
      <c r="U8" s="51">
        <v>3.9E-2</v>
      </c>
      <c r="V8" s="48" t="s">
        <v>1215</v>
      </c>
      <c r="W8" s="51" t="s">
        <v>481</v>
      </c>
      <c r="X8" s="48" t="s">
        <v>335</v>
      </c>
      <c r="Y8" s="51" t="s">
        <v>1254</v>
      </c>
      <c r="Z8" s="48">
        <v>2249</v>
      </c>
      <c r="AA8" s="51">
        <v>0.16900000000000001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206939</v>
      </c>
      <c r="E9" s="49">
        <v>1.4E-2</v>
      </c>
      <c r="F9" s="48">
        <v>183776</v>
      </c>
      <c r="G9" s="51">
        <v>1.4999999999999999E-2</v>
      </c>
      <c r="H9" s="48">
        <v>168977</v>
      </c>
      <c r="I9" s="51">
        <v>1.6E-2</v>
      </c>
      <c r="J9" s="48">
        <v>123861</v>
      </c>
      <c r="K9" s="51">
        <v>0.02</v>
      </c>
      <c r="L9" s="48">
        <v>16845</v>
      </c>
      <c r="M9" s="51">
        <v>5.8000000000000003E-2</v>
      </c>
      <c r="N9" s="48">
        <v>16027</v>
      </c>
      <c r="O9" s="51">
        <v>5.8999999999999997E-2</v>
      </c>
      <c r="P9" s="48">
        <v>12245</v>
      </c>
      <c r="Q9" s="51">
        <v>6.8000000000000005E-2</v>
      </c>
      <c r="R9" s="48">
        <v>14798</v>
      </c>
      <c r="S9" s="49">
        <v>6.4000000000000001E-2</v>
      </c>
      <c r="T9" s="48">
        <v>4430</v>
      </c>
      <c r="U9" s="51">
        <v>0.12</v>
      </c>
      <c r="V9" s="48">
        <v>11575</v>
      </c>
      <c r="W9" s="51">
        <v>7.0999999999999994E-2</v>
      </c>
      <c r="X9" s="48">
        <v>3857</v>
      </c>
      <c r="Y9" s="51">
        <v>0.125</v>
      </c>
      <c r="Z9" s="48">
        <v>2989</v>
      </c>
      <c r="AA9" s="51">
        <v>0.14499999999999999</v>
      </c>
      <c r="AB9" s="48" t="s">
        <v>1043</v>
      </c>
      <c r="AC9" s="51" t="s">
        <v>381</v>
      </c>
      <c r="AD9" s="21"/>
      <c r="AE9" s="21"/>
    </row>
    <row r="10" spans="1:31" ht="15">
      <c r="A10" s="154"/>
      <c r="B10" s="164"/>
      <c r="C10" s="57" t="s">
        <v>74</v>
      </c>
      <c r="D10" s="55">
        <v>189782</v>
      </c>
      <c r="E10" s="49">
        <v>1.4E-2</v>
      </c>
      <c r="F10" s="48">
        <v>149337</v>
      </c>
      <c r="G10" s="51">
        <v>1.7000000000000001E-2</v>
      </c>
      <c r="H10" s="48">
        <v>140168</v>
      </c>
      <c r="I10" s="51">
        <v>1.7999999999999999E-2</v>
      </c>
      <c r="J10" s="48">
        <v>96672</v>
      </c>
      <c r="K10" s="51">
        <v>2.1999999999999999E-2</v>
      </c>
      <c r="L10" s="48">
        <v>14730</v>
      </c>
      <c r="M10" s="51">
        <v>6.0999999999999999E-2</v>
      </c>
      <c r="N10" s="48">
        <v>14440</v>
      </c>
      <c r="O10" s="51">
        <v>6.2E-2</v>
      </c>
      <c r="P10" s="48">
        <v>14327</v>
      </c>
      <c r="Q10" s="51">
        <v>6.2E-2</v>
      </c>
      <c r="R10" s="48">
        <v>9169</v>
      </c>
      <c r="S10" s="49">
        <v>0.08</v>
      </c>
      <c r="T10" s="48" t="s">
        <v>1053</v>
      </c>
      <c r="U10" s="51" t="s">
        <v>756</v>
      </c>
      <c r="V10" s="48">
        <v>13578</v>
      </c>
      <c r="W10" s="51">
        <v>6.4000000000000001E-2</v>
      </c>
      <c r="X10" s="48">
        <v>21334</v>
      </c>
      <c r="Y10" s="51">
        <v>5.0999999999999997E-2</v>
      </c>
      <c r="Z10" s="48">
        <v>4449</v>
      </c>
      <c r="AA10" s="51">
        <v>0.11600000000000001</v>
      </c>
      <c r="AB10" s="48" t="s">
        <v>470</v>
      </c>
      <c r="AC10" s="51" t="s">
        <v>1477</v>
      </c>
      <c r="AD10" s="21"/>
      <c r="AE10" s="21"/>
    </row>
    <row r="11" spans="1:31" ht="15">
      <c r="A11" s="154"/>
      <c r="B11" s="164"/>
      <c r="C11" s="57" t="s">
        <v>48</v>
      </c>
      <c r="D11" s="55">
        <v>112710</v>
      </c>
      <c r="E11" s="49">
        <v>0.02</v>
      </c>
      <c r="F11" s="48">
        <v>6914</v>
      </c>
      <c r="G11" s="51">
        <v>8.7999999999999995E-2</v>
      </c>
      <c r="H11" s="48">
        <v>6914</v>
      </c>
      <c r="I11" s="51">
        <v>8.7999999999999995E-2</v>
      </c>
      <c r="J11" s="48">
        <v>2394</v>
      </c>
      <c r="K11" s="51">
        <v>0.151</v>
      </c>
      <c r="L11" s="48" t="s">
        <v>494</v>
      </c>
      <c r="M11" s="51" t="s">
        <v>594</v>
      </c>
      <c r="N11" s="48">
        <v>1011</v>
      </c>
      <c r="O11" s="51">
        <v>0.23200000000000001</v>
      </c>
      <c r="P11" s="48">
        <v>2984</v>
      </c>
      <c r="Q11" s="51">
        <v>0.13400000000000001</v>
      </c>
      <c r="R11" s="48" t="s">
        <v>142</v>
      </c>
      <c r="S11" s="49" t="s">
        <v>143</v>
      </c>
      <c r="T11" s="48" t="s">
        <v>742</v>
      </c>
      <c r="U11" s="51" t="s">
        <v>999</v>
      </c>
      <c r="V11" s="48" t="s">
        <v>142</v>
      </c>
      <c r="W11" s="51" t="s">
        <v>143</v>
      </c>
      <c r="X11" s="48">
        <v>105583</v>
      </c>
      <c r="Y11" s="51">
        <v>2.1000000000000001E-2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411417</v>
      </c>
      <c r="E12" s="49">
        <v>6.0000000000000001E-3</v>
      </c>
      <c r="F12" s="48">
        <v>251098</v>
      </c>
      <c r="G12" s="51">
        <v>1.0999999999999999E-2</v>
      </c>
      <c r="H12" s="48">
        <v>237047</v>
      </c>
      <c r="I12" s="51">
        <v>1.2E-2</v>
      </c>
      <c r="J12" s="48">
        <v>159028</v>
      </c>
      <c r="K12" s="51">
        <v>1.6E-2</v>
      </c>
      <c r="L12" s="48">
        <v>26237</v>
      </c>
      <c r="M12" s="51">
        <v>4.4999999999999998E-2</v>
      </c>
      <c r="N12" s="48">
        <v>25557</v>
      </c>
      <c r="O12" s="51">
        <v>4.5999999999999999E-2</v>
      </c>
      <c r="P12" s="48">
        <v>26226</v>
      </c>
      <c r="Q12" s="51">
        <v>4.4999999999999998E-2</v>
      </c>
      <c r="R12" s="48">
        <v>14050</v>
      </c>
      <c r="S12" s="49">
        <v>6.4000000000000001E-2</v>
      </c>
      <c r="T12" s="48">
        <v>31749</v>
      </c>
      <c r="U12" s="51">
        <v>4.2000000000000003E-2</v>
      </c>
      <c r="V12" s="48">
        <v>14683</v>
      </c>
      <c r="W12" s="51">
        <v>0.06</v>
      </c>
      <c r="X12" s="48">
        <v>108669</v>
      </c>
      <c r="Y12" s="51">
        <v>0.02</v>
      </c>
      <c r="Z12" s="48">
        <v>4907</v>
      </c>
      <c r="AA12" s="51">
        <v>0.109</v>
      </c>
      <c r="AB12" s="48" t="s">
        <v>614</v>
      </c>
      <c r="AC12" s="51" t="s">
        <v>392</v>
      </c>
      <c r="AD12" s="21"/>
      <c r="AE12" s="21"/>
    </row>
    <row r="13" spans="1:31" ht="15">
      <c r="A13" s="154"/>
      <c r="B13" s="164"/>
      <c r="C13" s="57" t="s">
        <v>75</v>
      </c>
      <c r="D13" s="55">
        <v>135139</v>
      </c>
      <c r="E13" s="49">
        <v>1.9E-2</v>
      </c>
      <c r="F13" s="48">
        <v>99472</v>
      </c>
      <c r="G13" s="51">
        <v>2.3E-2</v>
      </c>
      <c r="H13" s="48">
        <v>91023</v>
      </c>
      <c r="I13" s="51">
        <v>2.4E-2</v>
      </c>
      <c r="J13" s="48">
        <v>73449</v>
      </c>
      <c r="K13" s="51">
        <v>2.8000000000000001E-2</v>
      </c>
      <c r="L13" s="48">
        <v>5740</v>
      </c>
      <c r="M13" s="51">
        <v>0.10299999999999999</v>
      </c>
      <c r="N13" s="48">
        <v>5557</v>
      </c>
      <c r="O13" s="51">
        <v>0.105</v>
      </c>
      <c r="P13" s="48">
        <v>6277</v>
      </c>
      <c r="Q13" s="51">
        <v>9.9000000000000005E-2</v>
      </c>
      <c r="R13" s="48">
        <v>8449</v>
      </c>
      <c r="S13" s="49">
        <v>8.5999999999999993E-2</v>
      </c>
      <c r="T13" s="48">
        <v>8630</v>
      </c>
      <c r="U13" s="51">
        <v>8.8999999999999996E-2</v>
      </c>
      <c r="V13" s="48">
        <v>5478</v>
      </c>
      <c r="W13" s="51">
        <v>0.104</v>
      </c>
      <c r="X13" s="48">
        <v>18767</v>
      </c>
      <c r="Y13" s="51">
        <v>5.5E-2</v>
      </c>
      <c r="Z13" s="48">
        <v>2485</v>
      </c>
      <c r="AA13" s="51">
        <v>0.159</v>
      </c>
      <c r="AB13" s="48" t="s">
        <v>150</v>
      </c>
      <c r="AC13" s="51" t="s">
        <v>381</v>
      </c>
      <c r="AD13" s="21"/>
      <c r="AE13" s="21"/>
    </row>
    <row r="14" spans="1:31" ht="15">
      <c r="A14" s="154"/>
      <c r="B14" s="164"/>
      <c r="C14" s="57" t="s">
        <v>51</v>
      </c>
      <c r="D14" s="55">
        <v>20388</v>
      </c>
      <c r="E14" s="49">
        <v>5.7000000000000002E-2</v>
      </c>
      <c r="F14" s="48">
        <v>13112</v>
      </c>
      <c r="G14" s="51">
        <v>7.0999999999999994E-2</v>
      </c>
      <c r="H14" s="48">
        <v>10853</v>
      </c>
      <c r="I14" s="51">
        <v>7.8E-2</v>
      </c>
      <c r="J14" s="48">
        <v>8672</v>
      </c>
      <c r="K14" s="51">
        <v>8.6999999999999994E-2</v>
      </c>
      <c r="L14" s="48" t="s">
        <v>395</v>
      </c>
      <c r="M14" s="51" t="s">
        <v>488</v>
      </c>
      <c r="N14" s="48" t="s">
        <v>517</v>
      </c>
      <c r="O14" s="51" t="s">
        <v>97</v>
      </c>
      <c r="P14" s="48" t="s">
        <v>1526</v>
      </c>
      <c r="Q14" s="51" t="s">
        <v>596</v>
      </c>
      <c r="R14" s="48">
        <v>2259</v>
      </c>
      <c r="S14" s="49">
        <v>0.17199999999999999</v>
      </c>
      <c r="T14" s="48">
        <v>1274</v>
      </c>
      <c r="U14" s="51">
        <v>0.23599999999999999</v>
      </c>
      <c r="V14" s="48">
        <v>2386</v>
      </c>
      <c r="W14" s="51">
        <v>0.17100000000000001</v>
      </c>
      <c r="X14" s="48">
        <v>2476</v>
      </c>
      <c r="Y14" s="51">
        <v>0.16200000000000001</v>
      </c>
      <c r="Z14" s="48">
        <v>1124</v>
      </c>
      <c r="AA14" s="51">
        <v>0.24299999999999999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>
        <v>29528</v>
      </c>
      <c r="E15" s="49">
        <v>4.8000000000000001E-2</v>
      </c>
      <c r="F15" s="48">
        <v>20589</v>
      </c>
      <c r="G15" s="51">
        <v>5.7000000000000002E-2</v>
      </c>
      <c r="H15" s="48">
        <v>16380</v>
      </c>
      <c r="I15" s="51">
        <v>6.4000000000000001E-2</v>
      </c>
      <c r="J15" s="48">
        <v>11994</v>
      </c>
      <c r="K15" s="51">
        <v>7.4999999999999997E-2</v>
      </c>
      <c r="L15" s="48">
        <v>1161</v>
      </c>
      <c r="M15" s="51">
        <v>0.24099999999999999</v>
      </c>
      <c r="N15" s="48">
        <v>1540</v>
      </c>
      <c r="O15" s="51">
        <v>0.20699999999999999</v>
      </c>
      <c r="P15" s="48">
        <v>1684</v>
      </c>
      <c r="Q15" s="51">
        <v>0.19900000000000001</v>
      </c>
      <c r="R15" s="48">
        <v>4209</v>
      </c>
      <c r="S15" s="49">
        <v>0.128</v>
      </c>
      <c r="T15" s="48">
        <v>3035</v>
      </c>
      <c r="U15" s="51">
        <v>0.161</v>
      </c>
      <c r="V15" s="48">
        <v>3033</v>
      </c>
      <c r="W15" s="51">
        <v>0.14399999999999999</v>
      </c>
      <c r="X15" s="48">
        <v>1627</v>
      </c>
      <c r="Y15" s="51">
        <v>0.20599999999999999</v>
      </c>
      <c r="Z15" s="48">
        <v>1171</v>
      </c>
      <c r="AA15" s="51">
        <v>0.247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309205</v>
      </c>
      <c r="E17" s="49">
        <v>8.9999999999999993E-3</v>
      </c>
      <c r="F17" s="48">
        <v>185174</v>
      </c>
      <c r="G17" s="51">
        <v>1.4999999999999999E-2</v>
      </c>
      <c r="H17" s="48">
        <v>176254</v>
      </c>
      <c r="I17" s="51">
        <v>1.4999999999999999E-2</v>
      </c>
      <c r="J17" s="48">
        <v>117968</v>
      </c>
      <c r="K17" s="51">
        <v>0.02</v>
      </c>
      <c r="L17" s="48">
        <v>18984</v>
      </c>
      <c r="M17" s="51">
        <v>5.3999999999999999E-2</v>
      </c>
      <c r="N17" s="48">
        <v>19005</v>
      </c>
      <c r="O17" s="51">
        <v>5.2999999999999999E-2</v>
      </c>
      <c r="P17" s="48">
        <v>20297</v>
      </c>
      <c r="Q17" s="51">
        <v>5.1999999999999998E-2</v>
      </c>
      <c r="R17" s="48">
        <v>8920</v>
      </c>
      <c r="S17" s="49">
        <v>8.1000000000000003E-2</v>
      </c>
      <c r="T17" s="48">
        <v>23861</v>
      </c>
      <c r="U17" s="51">
        <v>4.9000000000000002E-2</v>
      </c>
      <c r="V17" s="48">
        <v>9928</v>
      </c>
      <c r="W17" s="51">
        <v>7.3999999999999996E-2</v>
      </c>
      <c r="X17" s="48">
        <v>86645</v>
      </c>
      <c r="Y17" s="51">
        <v>2.3E-2</v>
      </c>
      <c r="Z17" s="48">
        <v>3382</v>
      </c>
      <c r="AA17" s="51">
        <v>0.13200000000000001</v>
      </c>
      <c r="AB17" s="48" t="s">
        <v>172</v>
      </c>
      <c r="AC17" s="51" t="s">
        <v>1481</v>
      </c>
      <c r="AD17" s="21"/>
      <c r="AE17" s="21"/>
    </row>
    <row r="18" spans="1:31" ht="15">
      <c r="A18" s="154"/>
      <c r="B18" s="161"/>
      <c r="C18" s="57" t="s">
        <v>77</v>
      </c>
      <c r="D18" s="55">
        <v>87387</v>
      </c>
      <c r="E18" s="49">
        <v>2.4E-2</v>
      </c>
      <c r="F18" s="48">
        <v>58685</v>
      </c>
      <c r="G18" s="51">
        <v>0.03</v>
      </c>
      <c r="H18" s="48">
        <v>54209</v>
      </c>
      <c r="I18" s="51">
        <v>3.1E-2</v>
      </c>
      <c r="J18" s="48">
        <v>36257</v>
      </c>
      <c r="K18" s="51">
        <v>3.7999999999999999E-2</v>
      </c>
      <c r="L18" s="48">
        <v>6443</v>
      </c>
      <c r="M18" s="51">
        <v>9.2999999999999999E-2</v>
      </c>
      <c r="N18" s="48">
        <v>6080</v>
      </c>
      <c r="O18" s="51">
        <v>9.6000000000000002E-2</v>
      </c>
      <c r="P18" s="48">
        <v>5429</v>
      </c>
      <c r="Q18" s="51">
        <v>0.10100000000000001</v>
      </c>
      <c r="R18" s="48">
        <v>4476</v>
      </c>
      <c r="S18" s="49">
        <v>0.114</v>
      </c>
      <c r="T18" s="48">
        <v>7214</v>
      </c>
      <c r="U18" s="51">
        <v>0.09</v>
      </c>
      <c r="V18" s="48">
        <v>4249</v>
      </c>
      <c r="W18" s="51">
        <v>0.114</v>
      </c>
      <c r="X18" s="48">
        <v>15912</v>
      </c>
      <c r="Y18" s="51">
        <v>5.8000000000000003E-2</v>
      </c>
      <c r="Z18" s="48">
        <v>1264</v>
      </c>
      <c r="AA18" s="51">
        <v>0.21199999999999999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176383</v>
      </c>
      <c r="E19" s="49">
        <v>1.6E-2</v>
      </c>
      <c r="F19" s="48">
        <v>126649</v>
      </c>
      <c r="G19" s="51">
        <v>0.02</v>
      </c>
      <c r="H19" s="48">
        <v>112308</v>
      </c>
      <c r="I19" s="51">
        <v>2.1999999999999999E-2</v>
      </c>
      <c r="J19" s="48">
        <v>89414</v>
      </c>
      <c r="K19" s="51">
        <v>2.5000000000000001E-2</v>
      </c>
      <c r="L19" s="48">
        <v>7081</v>
      </c>
      <c r="M19" s="51">
        <v>9.4E-2</v>
      </c>
      <c r="N19" s="48">
        <v>7315</v>
      </c>
      <c r="O19" s="51">
        <v>9.1999999999999998E-2</v>
      </c>
      <c r="P19" s="48">
        <v>8499</v>
      </c>
      <c r="Q19" s="51">
        <v>8.5999999999999993E-2</v>
      </c>
      <c r="R19" s="48">
        <v>14341</v>
      </c>
      <c r="S19" s="49">
        <v>6.7000000000000004E-2</v>
      </c>
      <c r="T19" s="48">
        <v>12037</v>
      </c>
      <c r="U19" s="51">
        <v>7.6999999999999999E-2</v>
      </c>
      <c r="V19" s="48">
        <v>10460</v>
      </c>
      <c r="W19" s="51">
        <v>7.6999999999999999E-2</v>
      </c>
      <c r="X19" s="48">
        <v>22521</v>
      </c>
      <c r="Y19" s="51">
        <v>5.0999999999999997E-2</v>
      </c>
      <c r="Z19" s="48">
        <v>4336</v>
      </c>
      <c r="AA19" s="51">
        <v>0.122</v>
      </c>
      <c r="AB19" s="48" t="s">
        <v>1532</v>
      </c>
      <c r="AC19" s="51" t="s">
        <v>240</v>
      </c>
      <c r="AD19" s="21"/>
      <c r="AE19" s="21"/>
    </row>
    <row r="20" spans="1:31" ht="15">
      <c r="A20" s="154"/>
      <c r="B20" s="161"/>
      <c r="C20" s="57" t="s">
        <v>79</v>
      </c>
      <c r="D20" s="55">
        <v>7475</v>
      </c>
      <c r="E20" s="49">
        <v>9.1999999999999998E-2</v>
      </c>
      <c r="F20" s="48">
        <v>5958</v>
      </c>
      <c r="G20" s="51">
        <v>0.10199999999999999</v>
      </c>
      <c r="H20" s="48">
        <v>5574</v>
      </c>
      <c r="I20" s="51">
        <v>0.105</v>
      </c>
      <c r="J20" s="48">
        <v>4477</v>
      </c>
      <c r="K20" s="51">
        <v>0.11799999999999999</v>
      </c>
      <c r="L20" s="48" t="s">
        <v>401</v>
      </c>
      <c r="M20" s="51" t="s">
        <v>1080</v>
      </c>
      <c r="N20" s="48" t="s">
        <v>1300</v>
      </c>
      <c r="O20" s="51" t="s">
        <v>476</v>
      </c>
      <c r="P20" s="48" t="s">
        <v>1032</v>
      </c>
      <c r="Q20" s="51" t="s">
        <v>409</v>
      </c>
      <c r="R20" s="48" t="s">
        <v>1333</v>
      </c>
      <c r="S20" s="49" t="s">
        <v>317</v>
      </c>
      <c r="T20" s="48" t="s">
        <v>1285</v>
      </c>
      <c r="U20" s="51" t="s">
        <v>1062</v>
      </c>
      <c r="V20" s="48" t="s">
        <v>1299</v>
      </c>
      <c r="W20" s="51" t="s">
        <v>381</v>
      </c>
      <c r="X20" s="48" t="s">
        <v>1117</v>
      </c>
      <c r="Y20" s="51" t="s">
        <v>1475</v>
      </c>
      <c r="Z20" s="48" t="s">
        <v>244</v>
      </c>
      <c r="AA20" s="51" t="s">
        <v>1367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1522</v>
      </c>
      <c r="E21" s="49" t="s">
        <v>989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15984</v>
      </c>
      <c r="E22" s="49">
        <v>5.8999999999999997E-2</v>
      </c>
      <c r="F22" s="48">
        <v>7816</v>
      </c>
      <c r="G22" s="51">
        <v>8.5999999999999993E-2</v>
      </c>
      <c r="H22" s="48">
        <v>6969</v>
      </c>
      <c r="I22" s="51">
        <v>9.0999999999999998E-2</v>
      </c>
      <c r="J22" s="48">
        <v>5058</v>
      </c>
      <c r="K22" s="51">
        <v>0.107</v>
      </c>
      <c r="L22" s="48">
        <v>865</v>
      </c>
      <c r="M22" s="51">
        <v>0.25600000000000001</v>
      </c>
      <c r="N22" s="48" t="s">
        <v>738</v>
      </c>
      <c r="O22" s="51" t="s">
        <v>390</v>
      </c>
      <c r="P22" s="48" t="s">
        <v>1223</v>
      </c>
      <c r="Q22" s="51" t="s">
        <v>454</v>
      </c>
      <c r="R22" s="48">
        <v>847</v>
      </c>
      <c r="S22" s="49">
        <v>0.27</v>
      </c>
      <c r="T22" s="48" t="s">
        <v>1473</v>
      </c>
      <c r="U22" s="51" t="s">
        <v>219</v>
      </c>
      <c r="V22" s="48" t="s">
        <v>1528</v>
      </c>
      <c r="W22" s="51" t="s">
        <v>1062</v>
      </c>
      <c r="X22" s="48">
        <v>6240</v>
      </c>
      <c r="Y22" s="51">
        <v>9.4E-2</v>
      </c>
      <c r="Z22" s="48" t="s">
        <v>1530</v>
      </c>
      <c r="AA22" s="51" t="s">
        <v>699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40568</v>
      </c>
      <c r="E23" s="49">
        <v>3.6999999999999998E-2</v>
      </c>
      <c r="F23" s="48">
        <v>40568</v>
      </c>
      <c r="G23" s="51">
        <v>3.6999999999999998E-2</v>
      </c>
      <c r="H23" s="48">
        <v>40568</v>
      </c>
      <c r="I23" s="51">
        <v>3.6999999999999998E-2</v>
      </c>
      <c r="J23" s="48">
        <v>35529</v>
      </c>
      <c r="K23" s="51">
        <v>0.04</v>
      </c>
      <c r="L23" s="48">
        <v>2649</v>
      </c>
      <c r="M23" s="51">
        <v>0.14599999999999999</v>
      </c>
      <c r="N23" s="48">
        <v>1565</v>
      </c>
      <c r="O23" s="51">
        <v>0.191</v>
      </c>
      <c r="P23" s="48">
        <v>824</v>
      </c>
      <c r="Q23" s="51">
        <v>0.26400000000000001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78497</v>
      </c>
      <c r="E24" s="49">
        <v>2.5999999999999999E-2</v>
      </c>
      <c r="F24" s="48">
        <v>78497</v>
      </c>
      <c r="G24" s="51">
        <v>2.5999999999999999E-2</v>
      </c>
      <c r="H24" s="48">
        <v>78497</v>
      </c>
      <c r="I24" s="51">
        <v>2.5999999999999999E-2</v>
      </c>
      <c r="J24" s="48">
        <v>52072</v>
      </c>
      <c r="K24" s="51">
        <v>3.3000000000000002E-2</v>
      </c>
      <c r="L24" s="48">
        <v>9349</v>
      </c>
      <c r="M24" s="51">
        <v>7.8E-2</v>
      </c>
      <c r="N24" s="48">
        <v>7999</v>
      </c>
      <c r="O24" s="51">
        <v>8.4000000000000005E-2</v>
      </c>
      <c r="P24" s="48">
        <v>9077</v>
      </c>
      <c r="Q24" s="51">
        <v>7.9000000000000001E-2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60982</v>
      </c>
      <c r="E25" s="49">
        <v>2.9000000000000001E-2</v>
      </c>
      <c r="F25" s="48">
        <v>60982</v>
      </c>
      <c r="G25" s="51">
        <v>2.9000000000000001E-2</v>
      </c>
      <c r="H25" s="48">
        <v>60982</v>
      </c>
      <c r="I25" s="51">
        <v>2.9000000000000001E-2</v>
      </c>
      <c r="J25" s="48">
        <v>42357</v>
      </c>
      <c r="K25" s="51">
        <v>3.5999999999999997E-2</v>
      </c>
      <c r="L25" s="48">
        <v>7801</v>
      </c>
      <c r="M25" s="51">
        <v>8.5000000000000006E-2</v>
      </c>
      <c r="N25" s="48">
        <v>6313</v>
      </c>
      <c r="O25" s="51">
        <v>9.4E-2</v>
      </c>
      <c r="P25" s="48">
        <v>4511</v>
      </c>
      <c r="Q25" s="51">
        <v>0.112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37975</v>
      </c>
      <c r="E26" s="49">
        <v>3.7999999999999999E-2</v>
      </c>
      <c r="F26" s="48">
        <v>37975</v>
      </c>
      <c r="G26" s="51">
        <v>3.7999999999999999E-2</v>
      </c>
      <c r="H26" s="48">
        <v>37975</v>
      </c>
      <c r="I26" s="51">
        <v>3.7999999999999999E-2</v>
      </c>
      <c r="J26" s="48">
        <v>22288</v>
      </c>
      <c r="K26" s="51">
        <v>5.0999999999999997E-2</v>
      </c>
      <c r="L26" s="48">
        <v>4383</v>
      </c>
      <c r="M26" s="51">
        <v>0.113</v>
      </c>
      <c r="N26" s="48">
        <v>6153</v>
      </c>
      <c r="O26" s="51">
        <v>9.5000000000000001E-2</v>
      </c>
      <c r="P26" s="48">
        <v>5151</v>
      </c>
      <c r="Q26" s="51">
        <v>0.104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54068</v>
      </c>
      <c r="E27" s="49">
        <v>3.2000000000000001E-2</v>
      </c>
      <c r="F27" s="48">
        <v>54068</v>
      </c>
      <c r="G27" s="51">
        <v>3.2000000000000001E-2</v>
      </c>
      <c r="H27" s="48">
        <v>54068</v>
      </c>
      <c r="I27" s="51">
        <v>3.2000000000000001E-2</v>
      </c>
      <c r="J27" s="48">
        <v>32791</v>
      </c>
      <c r="K27" s="51">
        <v>4.2000000000000003E-2</v>
      </c>
      <c r="L27" s="48">
        <v>6277</v>
      </c>
      <c r="M27" s="51">
        <v>9.7000000000000003E-2</v>
      </c>
      <c r="N27" s="48">
        <v>6799</v>
      </c>
      <c r="O27" s="51">
        <v>9.2999999999999999E-2</v>
      </c>
      <c r="P27" s="48">
        <v>8201</v>
      </c>
      <c r="Q27" s="51">
        <v>8.5000000000000006E-2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8305</v>
      </c>
      <c r="E28" s="49">
        <v>8.3000000000000004E-2</v>
      </c>
      <c r="F28" s="48">
        <v>8305</v>
      </c>
      <c r="G28" s="51">
        <v>8.3000000000000004E-2</v>
      </c>
      <c r="H28" s="48">
        <v>8305</v>
      </c>
      <c r="I28" s="51">
        <v>8.3000000000000004E-2</v>
      </c>
      <c r="J28" s="48">
        <v>7522</v>
      </c>
      <c r="K28" s="51">
        <v>8.7999999999999995E-2</v>
      </c>
      <c r="L28" s="48" t="s">
        <v>283</v>
      </c>
      <c r="M28" s="51" t="s">
        <v>173</v>
      </c>
      <c r="N28" s="48" t="s">
        <v>846</v>
      </c>
      <c r="O28" s="51" t="s">
        <v>503</v>
      </c>
      <c r="P28" s="48" t="s">
        <v>712</v>
      </c>
      <c r="Q28" s="51" t="s">
        <v>1474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36331</v>
      </c>
      <c r="E29" s="49">
        <v>0.04</v>
      </c>
      <c r="F29" s="48">
        <v>36331</v>
      </c>
      <c r="G29" s="51">
        <v>0.04</v>
      </c>
      <c r="H29" s="48">
        <v>36331</v>
      </c>
      <c r="I29" s="51">
        <v>0.04</v>
      </c>
      <c r="J29" s="48">
        <v>33743</v>
      </c>
      <c r="K29" s="51">
        <v>4.1000000000000002E-2</v>
      </c>
      <c r="L29" s="48" t="s">
        <v>1523</v>
      </c>
      <c r="M29" s="51" t="s">
        <v>585</v>
      </c>
      <c r="N29" s="48">
        <v>969</v>
      </c>
      <c r="O29" s="51">
        <v>0.246</v>
      </c>
      <c r="P29" s="48">
        <v>870</v>
      </c>
      <c r="Q29" s="51">
        <v>0.25700000000000001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13530</v>
      </c>
      <c r="E30" s="49">
        <v>6.6000000000000003E-2</v>
      </c>
      <c r="F30" s="48">
        <v>13530</v>
      </c>
      <c r="G30" s="51">
        <v>6.6000000000000003E-2</v>
      </c>
      <c r="H30" s="48">
        <v>13530</v>
      </c>
      <c r="I30" s="51">
        <v>6.6000000000000003E-2</v>
      </c>
      <c r="J30" s="48">
        <v>11367</v>
      </c>
      <c r="K30" s="51">
        <v>7.2999999999999995E-2</v>
      </c>
      <c r="L30" s="48" t="s">
        <v>1276</v>
      </c>
      <c r="M30" s="51" t="s">
        <v>390</v>
      </c>
      <c r="N30" s="48">
        <v>883</v>
      </c>
      <c r="O30" s="51">
        <v>0.26800000000000002</v>
      </c>
      <c r="P30" s="48" t="s">
        <v>1525</v>
      </c>
      <c r="Q30" s="51" t="s">
        <v>164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14320</v>
      </c>
      <c r="E31" s="49">
        <v>6.4000000000000001E-2</v>
      </c>
      <c r="F31" s="48">
        <v>14320</v>
      </c>
      <c r="G31" s="51">
        <v>6.4000000000000001E-2</v>
      </c>
      <c r="H31" s="48">
        <v>14320</v>
      </c>
      <c r="I31" s="51">
        <v>6.4000000000000001E-2</v>
      </c>
      <c r="J31" s="48">
        <v>7823</v>
      </c>
      <c r="K31" s="51">
        <v>8.7999999999999995E-2</v>
      </c>
      <c r="L31" s="48">
        <v>1146</v>
      </c>
      <c r="M31" s="51">
        <v>0.22700000000000001</v>
      </c>
      <c r="N31" s="48">
        <v>1781</v>
      </c>
      <c r="O31" s="51">
        <v>0.183</v>
      </c>
      <c r="P31" s="48">
        <v>3570</v>
      </c>
      <c r="Q31" s="51">
        <v>0.13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240479</v>
      </c>
      <c r="E32" s="49">
        <v>1.2E-2</v>
      </c>
      <c r="F32" s="48">
        <v>28968</v>
      </c>
      <c r="G32" s="51">
        <v>4.4999999999999998E-2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28968</v>
      </c>
      <c r="S32" s="49">
        <v>4.4999999999999998E-2</v>
      </c>
      <c r="T32" s="48">
        <v>44688</v>
      </c>
      <c r="U32" s="51">
        <v>3.5999999999999997E-2</v>
      </c>
      <c r="V32" s="48">
        <v>25597</v>
      </c>
      <c r="W32" s="51">
        <v>4.7E-2</v>
      </c>
      <c r="X32" s="48">
        <v>131539</v>
      </c>
      <c r="Y32" s="51">
        <v>1.7999999999999999E-2</v>
      </c>
      <c r="Z32" s="48">
        <v>9687</v>
      </c>
      <c r="AA32" s="51">
        <v>7.9000000000000001E-2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11481</v>
      </c>
      <c r="E33" s="49">
        <v>7.1999999999999995E-2</v>
      </c>
      <c r="F33" s="48">
        <v>10774</v>
      </c>
      <c r="G33" s="51">
        <v>7.4999999999999997E-2</v>
      </c>
      <c r="H33" s="48">
        <v>10774</v>
      </c>
      <c r="I33" s="51">
        <v>7.4999999999999997E-2</v>
      </c>
      <c r="J33" s="48">
        <v>7699</v>
      </c>
      <c r="K33" s="51">
        <v>8.8999999999999996E-2</v>
      </c>
      <c r="L33" s="48" t="s">
        <v>1524</v>
      </c>
      <c r="M33" s="51" t="s">
        <v>236</v>
      </c>
      <c r="N33" s="48" t="s">
        <v>893</v>
      </c>
      <c r="O33" s="51" t="s">
        <v>121</v>
      </c>
      <c r="P33" s="48">
        <v>1880</v>
      </c>
      <c r="Q33" s="51">
        <v>0.17699999999999999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169</v>
      </c>
      <c r="AC33" s="51" t="s">
        <v>119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174070</v>
      </c>
      <c r="E34" s="49">
        <v>1.6E-2</v>
      </c>
      <c r="F34" s="48">
        <v>85162</v>
      </c>
      <c r="G34" s="51">
        <v>2.5000000000000001E-2</v>
      </c>
      <c r="H34" s="48">
        <v>75050</v>
      </c>
      <c r="I34" s="51">
        <v>2.7E-2</v>
      </c>
      <c r="J34" s="48">
        <v>56032</v>
      </c>
      <c r="K34" s="51">
        <v>3.2000000000000001E-2</v>
      </c>
      <c r="L34" s="48">
        <v>4634</v>
      </c>
      <c r="M34" s="51">
        <v>0.113</v>
      </c>
      <c r="N34" s="48">
        <v>6249</v>
      </c>
      <c r="O34" s="51">
        <v>9.7000000000000003E-2</v>
      </c>
      <c r="P34" s="48">
        <v>8135</v>
      </c>
      <c r="Q34" s="51">
        <v>8.5000000000000006E-2</v>
      </c>
      <c r="R34" s="48">
        <v>10111</v>
      </c>
      <c r="S34" s="49">
        <v>7.9000000000000001E-2</v>
      </c>
      <c r="T34" s="48">
        <v>24326</v>
      </c>
      <c r="U34" s="51">
        <v>0.05</v>
      </c>
      <c r="V34" s="48">
        <v>8280</v>
      </c>
      <c r="W34" s="51">
        <v>8.5000000000000006E-2</v>
      </c>
      <c r="X34" s="48">
        <v>52055</v>
      </c>
      <c r="Y34" s="51">
        <v>3.2000000000000001E-2</v>
      </c>
      <c r="Z34" s="48">
        <v>3889</v>
      </c>
      <c r="AA34" s="51">
        <v>0.127</v>
      </c>
      <c r="AB34" s="48" t="s">
        <v>371</v>
      </c>
      <c r="AC34" s="51" t="s">
        <v>1477</v>
      </c>
      <c r="AD34" s="21"/>
      <c r="AE34" s="21"/>
    </row>
    <row r="35" spans="1:31" ht="15">
      <c r="A35" s="154"/>
      <c r="B35" s="154"/>
      <c r="C35" s="23" t="s">
        <v>69</v>
      </c>
      <c r="D35" s="55">
        <v>231753</v>
      </c>
      <c r="E35" s="49">
        <v>1.2E-2</v>
      </c>
      <c r="F35" s="48">
        <v>151069</v>
      </c>
      <c r="G35" s="51">
        <v>1.7000000000000001E-2</v>
      </c>
      <c r="H35" s="48">
        <v>141416</v>
      </c>
      <c r="I35" s="51">
        <v>1.7999999999999999E-2</v>
      </c>
      <c r="J35" s="48">
        <v>95042</v>
      </c>
      <c r="K35" s="51">
        <v>2.3E-2</v>
      </c>
      <c r="L35" s="48">
        <v>14042</v>
      </c>
      <c r="M35" s="51">
        <v>6.3E-2</v>
      </c>
      <c r="N35" s="48">
        <v>16088</v>
      </c>
      <c r="O35" s="51">
        <v>5.8999999999999997E-2</v>
      </c>
      <c r="P35" s="48">
        <v>16244</v>
      </c>
      <c r="Q35" s="51">
        <v>5.8999999999999997E-2</v>
      </c>
      <c r="R35" s="48">
        <v>9653</v>
      </c>
      <c r="S35" s="49">
        <v>7.9000000000000001E-2</v>
      </c>
      <c r="T35" s="48">
        <v>14387</v>
      </c>
      <c r="U35" s="51">
        <v>6.5000000000000002E-2</v>
      </c>
      <c r="V35" s="48">
        <v>10512</v>
      </c>
      <c r="W35" s="51">
        <v>7.1999999999999995E-2</v>
      </c>
      <c r="X35" s="48">
        <v>52669</v>
      </c>
      <c r="Y35" s="51">
        <v>3.1E-2</v>
      </c>
      <c r="Z35" s="48">
        <v>3001</v>
      </c>
      <c r="AA35" s="51">
        <v>0.14199999999999999</v>
      </c>
      <c r="AB35" s="48" t="s">
        <v>443</v>
      </c>
      <c r="AC35" s="51" t="s">
        <v>379</v>
      </c>
      <c r="AD35" s="21"/>
      <c r="AE35" s="21"/>
    </row>
    <row r="36" spans="1:31" ht="15">
      <c r="A36" s="154"/>
      <c r="B36" s="154"/>
      <c r="C36" s="23" t="s">
        <v>70</v>
      </c>
      <c r="D36" s="55">
        <v>180070</v>
      </c>
      <c r="E36" s="49">
        <v>1.4999999999999999E-2</v>
      </c>
      <c r="F36" s="48">
        <v>142393</v>
      </c>
      <c r="G36" s="51">
        <v>1.7999999999999999E-2</v>
      </c>
      <c r="H36" s="48">
        <v>133913</v>
      </c>
      <c r="I36" s="51">
        <v>1.9E-2</v>
      </c>
      <c r="J36" s="48">
        <v>98077</v>
      </c>
      <c r="K36" s="51">
        <v>2.3E-2</v>
      </c>
      <c r="L36" s="48">
        <v>14754</v>
      </c>
      <c r="M36" s="51">
        <v>6.2E-2</v>
      </c>
      <c r="N36" s="48">
        <v>10805</v>
      </c>
      <c r="O36" s="51">
        <v>7.1999999999999995E-2</v>
      </c>
      <c r="P36" s="48">
        <v>10276</v>
      </c>
      <c r="Q36" s="51">
        <v>7.4999999999999997E-2</v>
      </c>
      <c r="R36" s="48">
        <v>8480</v>
      </c>
      <c r="S36" s="49">
        <v>8.5000000000000006E-2</v>
      </c>
      <c r="T36" s="48">
        <v>5072</v>
      </c>
      <c r="U36" s="51">
        <v>0.114</v>
      </c>
      <c r="V36" s="48">
        <v>6437</v>
      </c>
      <c r="W36" s="51">
        <v>9.5000000000000001E-2</v>
      </c>
      <c r="X36" s="48">
        <v>23800</v>
      </c>
      <c r="Y36" s="51">
        <v>4.7E-2</v>
      </c>
      <c r="Z36" s="48">
        <v>2282</v>
      </c>
      <c r="AA36" s="51">
        <v>0.16400000000000001</v>
      </c>
      <c r="AB36" s="48" t="s">
        <v>1020</v>
      </c>
      <c r="AC36" s="51" t="s">
        <v>1531</v>
      </c>
      <c r="AD36" s="21"/>
      <c r="AE36" s="21"/>
    </row>
    <row r="37" spans="1:31" ht="15">
      <c r="A37" s="154"/>
      <c r="B37" s="154"/>
      <c r="C37" s="23" t="s">
        <v>71</v>
      </c>
      <c r="D37" s="55">
        <v>10644</v>
      </c>
      <c r="E37" s="49">
        <v>7.4999999999999997E-2</v>
      </c>
      <c r="F37" s="48">
        <v>5695</v>
      </c>
      <c r="G37" s="51">
        <v>0.105</v>
      </c>
      <c r="H37" s="48">
        <v>4972</v>
      </c>
      <c r="I37" s="51">
        <v>0.112</v>
      </c>
      <c r="J37" s="48">
        <v>4041</v>
      </c>
      <c r="K37" s="51">
        <v>0.124</v>
      </c>
      <c r="L37" s="48" t="s">
        <v>984</v>
      </c>
      <c r="M37" s="51" t="s">
        <v>373</v>
      </c>
      <c r="N37" s="48" t="s">
        <v>914</v>
      </c>
      <c r="O37" s="51" t="s">
        <v>973</v>
      </c>
      <c r="P37" s="48" t="s">
        <v>542</v>
      </c>
      <c r="Q37" s="51" t="s">
        <v>229</v>
      </c>
      <c r="R37" s="48" t="s">
        <v>869</v>
      </c>
      <c r="S37" s="49" t="s">
        <v>460</v>
      </c>
      <c r="T37" s="48">
        <v>902</v>
      </c>
      <c r="U37" s="51">
        <v>0.26900000000000002</v>
      </c>
      <c r="V37" s="48" t="s">
        <v>922</v>
      </c>
      <c r="W37" s="51" t="s">
        <v>240</v>
      </c>
      <c r="X37" s="48">
        <v>3015</v>
      </c>
      <c r="Y37" s="51">
        <v>0.13800000000000001</v>
      </c>
      <c r="Z37" s="48" t="s">
        <v>1529</v>
      </c>
      <c r="AA37" s="51" t="s">
        <v>186</v>
      </c>
      <c r="AB37" s="48" t="s">
        <v>736</v>
      </c>
      <c r="AC37" s="51" t="s">
        <v>1483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27</v>
      </c>
      <c r="B5" s="162" t="s">
        <v>1</v>
      </c>
      <c r="C5" s="163"/>
      <c r="D5" s="54">
        <v>267515</v>
      </c>
      <c r="E5" s="47">
        <v>3.0000000000000001E-3</v>
      </c>
      <c r="F5" s="46">
        <v>169282</v>
      </c>
      <c r="G5" s="50">
        <v>1.7000000000000001E-2</v>
      </c>
      <c r="H5" s="46">
        <v>160715</v>
      </c>
      <c r="I5" s="50">
        <v>1.7999999999999999E-2</v>
      </c>
      <c r="J5" s="46">
        <v>114651</v>
      </c>
      <c r="K5" s="50">
        <v>2.5000000000000001E-2</v>
      </c>
      <c r="L5" s="46">
        <v>12237</v>
      </c>
      <c r="M5" s="50">
        <v>9.6000000000000002E-2</v>
      </c>
      <c r="N5" s="46">
        <v>15818</v>
      </c>
      <c r="O5" s="50">
        <v>8.4000000000000005E-2</v>
      </c>
      <c r="P5" s="46">
        <v>18008</v>
      </c>
      <c r="Q5" s="50">
        <v>7.8E-2</v>
      </c>
      <c r="R5" s="46">
        <v>8567</v>
      </c>
      <c r="S5" s="47">
        <v>0.122</v>
      </c>
      <c r="T5" s="46">
        <v>16492</v>
      </c>
      <c r="U5" s="50">
        <v>8.4000000000000005E-2</v>
      </c>
      <c r="V5" s="46">
        <v>13619</v>
      </c>
      <c r="W5" s="50">
        <v>9.0999999999999998E-2</v>
      </c>
      <c r="X5" s="46">
        <v>64189</v>
      </c>
      <c r="Y5" s="50">
        <v>3.7999999999999999E-2</v>
      </c>
      <c r="Z5" s="46">
        <v>3469</v>
      </c>
      <c r="AA5" s="50">
        <v>0.189</v>
      </c>
      <c r="AB5" s="46" t="s">
        <v>170</v>
      </c>
      <c r="AC5" s="50" t="s">
        <v>171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131753</v>
      </c>
      <c r="E6" s="49">
        <v>2.1999999999999999E-2</v>
      </c>
      <c r="F6" s="48">
        <v>92325</v>
      </c>
      <c r="G6" s="51">
        <v>0.03</v>
      </c>
      <c r="H6" s="48">
        <v>87822</v>
      </c>
      <c r="I6" s="51">
        <v>3.1E-2</v>
      </c>
      <c r="J6" s="48">
        <v>81031</v>
      </c>
      <c r="K6" s="51">
        <v>3.3000000000000002E-2</v>
      </c>
      <c r="L6" s="48">
        <v>1809</v>
      </c>
      <c r="M6" s="51">
        <v>0.255</v>
      </c>
      <c r="N6" s="48">
        <v>2271</v>
      </c>
      <c r="O6" s="51">
        <v>0.23200000000000001</v>
      </c>
      <c r="P6" s="48">
        <v>2711</v>
      </c>
      <c r="Q6" s="51">
        <v>0.21199999999999999</v>
      </c>
      <c r="R6" s="48">
        <v>4504</v>
      </c>
      <c r="S6" s="49">
        <v>0.16600000000000001</v>
      </c>
      <c r="T6" s="48">
        <v>8100</v>
      </c>
      <c r="U6" s="51">
        <v>0.123</v>
      </c>
      <c r="V6" s="48" t="s">
        <v>978</v>
      </c>
      <c r="W6" s="51" t="s">
        <v>514</v>
      </c>
      <c r="X6" s="48">
        <v>29201</v>
      </c>
      <c r="Y6" s="51">
        <v>6.0999999999999999E-2</v>
      </c>
      <c r="Z6" s="48" t="s">
        <v>1564</v>
      </c>
      <c r="AA6" s="51" t="s">
        <v>427</v>
      </c>
      <c r="AB6" s="48" t="s">
        <v>283</v>
      </c>
      <c r="AC6" s="51" t="s">
        <v>1566</v>
      </c>
      <c r="AD6" s="21"/>
      <c r="AE6" s="21"/>
    </row>
    <row r="7" spans="1:31" ht="15">
      <c r="A7" s="154"/>
      <c r="B7" s="164"/>
      <c r="C7" s="57" t="s">
        <v>46</v>
      </c>
      <c r="D7" s="55">
        <v>135762</v>
      </c>
      <c r="E7" s="49">
        <v>2.1000000000000001E-2</v>
      </c>
      <c r="F7" s="48">
        <v>76957</v>
      </c>
      <c r="G7" s="51">
        <v>3.4000000000000002E-2</v>
      </c>
      <c r="H7" s="48">
        <v>72893</v>
      </c>
      <c r="I7" s="51">
        <v>3.5000000000000003E-2</v>
      </c>
      <c r="J7" s="48">
        <v>33620</v>
      </c>
      <c r="K7" s="51">
        <v>5.8000000000000003E-2</v>
      </c>
      <c r="L7" s="48">
        <v>10428</v>
      </c>
      <c r="M7" s="51">
        <v>0.104</v>
      </c>
      <c r="N7" s="48">
        <v>13547</v>
      </c>
      <c r="O7" s="51">
        <v>9.0999999999999998E-2</v>
      </c>
      <c r="P7" s="48">
        <v>15297</v>
      </c>
      <c r="Q7" s="51">
        <v>8.5000000000000006E-2</v>
      </c>
      <c r="R7" s="48">
        <v>4064</v>
      </c>
      <c r="S7" s="49">
        <v>0.18099999999999999</v>
      </c>
      <c r="T7" s="48">
        <v>8392</v>
      </c>
      <c r="U7" s="51">
        <v>0.11799999999999999</v>
      </c>
      <c r="V7" s="48">
        <v>13295</v>
      </c>
      <c r="W7" s="51">
        <v>9.1999999999999998E-2</v>
      </c>
      <c r="X7" s="48">
        <v>34989</v>
      </c>
      <c r="Y7" s="51">
        <v>5.3999999999999999E-2</v>
      </c>
      <c r="Z7" s="48">
        <v>1858</v>
      </c>
      <c r="AA7" s="51">
        <v>0.25800000000000001</v>
      </c>
      <c r="AB7" s="48" t="s">
        <v>1402</v>
      </c>
      <c r="AC7" s="51" t="s">
        <v>1082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38382</v>
      </c>
      <c r="E8" s="49">
        <v>5.2999999999999999E-2</v>
      </c>
      <c r="F8" s="48">
        <v>22355</v>
      </c>
      <c r="G8" s="51">
        <v>7.1999999999999995E-2</v>
      </c>
      <c r="H8" s="48">
        <v>20729</v>
      </c>
      <c r="I8" s="51">
        <v>7.4999999999999997E-2</v>
      </c>
      <c r="J8" s="48">
        <v>17882</v>
      </c>
      <c r="K8" s="51">
        <v>8.1000000000000003E-2</v>
      </c>
      <c r="L8" s="48" t="s">
        <v>490</v>
      </c>
      <c r="M8" s="51" t="s">
        <v>1083</v>
      </c>
      <c r="N8" s="48" t="s">
        <v>517</v>
      </c>
      <c r="O8" s="51" t="s">
        <v>249</v>
      </c>
      <c r="P8" s="48" t="s">
        <v>1544</v>
      </c>
      <c r="Q8" s="51" t="s">
        <v>756</v>
      </c>
      <c r="R8" s="48" t="s">
        <v>1547</v>
      </c>
      <c r="S8" s="49" t="s">
        <v>132</v>
      </c>
      <c r="T8" s="48">
        <v>15045</v>
      </c>
      <c r="U8" s="51">
        <v>8.7999999999999995E-2</v>
      </c>
      <c r="V8" s="48" t="s">
        <v>978</v>
      </c>
      <c r="W8" s="51" t="s">
        <v>1556</v>
      </c>
      <c r="X8" s="48" t="s">
        <v>142</v>
      </c>
      <c r="Y8" s="51" t="s">
        <v>143</v>
      </c>
      <c r="Z8" s="48" t="s">
        <v>1004</v>
      </c>
      <c r="AA8" s="51" t="s">
        <v>1069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85003</v>
      </c>
      <c r="E9" s="49">
        <v>3.2000000000000001E-2</v>
      </c>
      <c r="F9" s="48">
        <v>76312</v>
      </c>
      <c r="G9" s="51">
        <v>3.5000000000000003E-2</v>
      </c>
      <c r="H9" s="48">
        <v>72268</v>
      </c>
      <c r="I9" s="51">
        <v>3.5999999999999997E-2</v>
      </c>
      <c r="J9" s="48">
        <v>52661</v>
      </c>
      <c r="K9" s="51">
        <v>4.3999999999999997E-2</v>
      </c>
      <c r="L9" s="48">
        <v>5074</v>
      </c>
      <c r="M9" s="51">
        <v>0.154</v>
      </c>
      <c r="N9" s="48">
        <v>7502</v>
      </c>
      <c r="O9" s="51">
        <v>0.127</v>
      </c>
      <c r="P9" s="48">
        <v>7032</v>
      </c>
      <c r="Q9" s="51">
        <v>0.13</v>
      </c>
      <c r="R9" s="48">
        <v>4043</v>
      </c>
      <c r="S9" s="49">
        <v>0.183</v>
      </c>
      <c r="T9" s="48" t="s">
        <v>1550</v>
      </c>
      <c r="U9" s="51" t="s">
        <v>390</v>
      </c>
      <c r="V9" s="48">
        <v>4831</v>
      </c>
      <c r="W9" s="51">
        <v>0.16</v>
      </c>
      <c r="X9" s="48" t="s">
        <v>1562</v>
      </c>
      <c r="Y9" s="51" t="s">
        <v>274</v>
      </c>
      <c r="Z9" s="48" t="s">
        <v>534</v>
      </c>
      <c r="AA9" s="51" t="s">
        <v>462</v>
      </c>
      <c r="AB9" s="48" t="s">
        <v>142</v>
      </c>
      <c r="AC9" s="51" t="s">
        <v>143</v>
      </c>
      <c r="AD9" s="21"/>
      <c r="AE9" s="21"/>
    </row>
    <row r="10" spans="1:31" ht="15">
      <c r="A10" s="154"/>
      <c r="B10" s="164"/>
      <c r="C10" s="57" t="s">
        <v>74</v>
      </c>
      <c r="D10" s="55">
        <v>89448</v>
      </c>
      <c r="E10" s="49">
        <v>2.9000000000000001E-2</v>
      </c>
      <c r="F10" s="48">
        <v>67749</v>
      </c>
      <c r="G10" s="51">
        <v>3.5999999999999997E-2</v>
      </c>
      <c r="H10" s="48">
        <v>64852</v>
      </c>
      <c r="I10" s="51">
        <v>3.6999999999999998E-2</v>
      </c>
      <c r="J10" s="48">
        <v>43006</v>
      </c>
      <c r="K10" s="51">
        <v>4.8000000000000001E-2</v>
      </c>
      <c r="L10" s="48">
        <v>6386</v>
      </c>
      <c r="M10" s="51">
        <v>0.13200000000000001</v>
      </c>
      <c r="N10" s="48">
        <v>7176</v>
      </c>
      <c r="O10" s="51">
        <v>0.124</v>
      </c>
      <c r="P10" s="48">
        <v>8284</v>
      </c>
      <c r="Q10" s="51">
        <v>0.11600000000000001</v>
      </c>
      <c r="R10" s="48">
        <v>2897</v>
      </c>
      <c r="S10" s="49">
        <v>0.20300000000000001</v>
      </c>
      <c r="T10" s="48" t="s">
        <v>795</v>
      </c>
      <c r="U10" s="51" t="s">
        <v>284</v>
      </c>
      <c r="V10" s="48">
        <v>8464</v>
      </c>
      <c r="W10" s="51">
        <v>0.113</v>
      </c>
      <c r="X10" s="48">
        <v>10854</v>
      </c>
      <c r="Y10" s="51">
        <v>0.10199999999999999</v>
      </c>
      <c r="Z10" s="48">
        <v>1913</v>
      </c>
      <c r="AA10" s="51">
        <v>0.247</v>
      </c>
      <c r="AB10" s="48" t="s">
        <v>921</v>
      </c>
      <c r="AC10" s="51" t="s">
        <v>115</v>
      </c>
      <c r="AD10" s="21"/>
      <c r="AE10" s="21"/>
    </row>
    <row r="11" spans="1:31" ht="15">
      <c r="A11" s="154"/>
      <c r="B11" s="164"/>
      <c r="C11" s="57" t="s">
        <v>48</v>
      </c>
      <c r="D11" s="55">
        <v>54682</v>
      </c>
      <c r="E11" s="49">
        <v>4.2000000000000003E-2</v>
      </c>
      <c r="F11" s="48">
        <v>2866</v>
      </c>
      <c r="G11" s="51">
        <v>0.20100000000000001</v>
      </c>
      <c r="H11" s="48">
        <v>2866</v>
      </c>
      <c r="I11" s="51">
        <v>0.20100000000000001</v>
      </c>
      <c r="J11" s="48" t="s">
        <v>1047</v>
      </c>
      <c r="K11" s="51" t="s">
        <v>535</v>
      </c>
      <c r="L11" s="48" t="s">
        <v>1037</v>
      </c>
      <c r="M11" s="51" t="s">
        <v>506</v>
      </c>
      <c r="N11" s="48" t="s">
        <v>927</v>
      </c>
      <c r="O11" s="51" t="s">
        <v>447</v>
      </c>
      <c r="P11" s="48" t="s">
        <v>1545</v>
      </c>
      <c r="Q11" s="51" t="s">
        <v>589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51719</v>
      </c>
      <c r="Y11" s="51">
        <v>4.2999999999999997E-2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212231</v>
      </c>
      <c r="E12" s="49">
        <v>0.01</v>
      </c>
      <c r="F12" s="48">
        <v>127674</v>
      </c>
      <c r="G12" s="51">
        <v>2.1999999999999999E-2</v>
      </c>
      <c r="H12" s="48">
        <v>123002</v>
      </c>
      <c r="I12" s="51">
        <v>2.1999999999999999E-2</v>
      </c>
      <c r="J12" s="48">
        <v>84199</v>
      </c>
      <c r="K12" s="51">
        <v>3.1E-2</v>
      </c>
      <c r="L12" s="48">
        <v>10417</v>
      </c>
      <c r="M12" s="51">
        <v>0.10299999999999999</v>
      </c>
      <c r="N12" s="48">
        <v>13222</v>
      </c>
      <c r="O12" s="51">
        <v>9.0999999999999998E-2</v>
      </c>
      <c r="P12" s="48">
        <v>15163</v>
      </c>
      <c r="Q12" s="51">
        <v>8.4000000000000005E-2</v>
      </c>
      <c r="R12" s="48">
        <v>4672</v>
      </c>
      <c r="S12" s="49">
        <v>0.159</v>
      </c>
      <c r="T12" s="48">
        <v>14041</v>
      </c>
      <c r="U12" s="51">
        <v>0.09</v>
      </c>
      <c r="V12" s="48">
        <v>10890</v>
      </c>
      <c r="W12" s="51">
        <v>9.9000000000000005E-2</v>
      </c>
      <c r="X12" s="48">
        <v>57229</v>
      </c>
      <c r="Y12" s="51">
        <v>0.04</v>
      </c>
      <c r="Z12" s="48">
        <v>2172</v>
      </c>
      <c r="AA12" s="51">
        <v>0.23400000000000001</v>
      </c>
      <c r="AB12" s="48" t="s">
        <v>446</v>
      </c>
      <c r="AC12" s="51" t="s">
        <v>211</v>
      </c>
      <c r="AD12" s="21"/>
      <c r="AE12" s="21"/>
    </row>
    <row r="13" spans="1:31" ht="15">
      <c r="A13" s="154"/>
      <c r="B13" s="164"/>
      <c r="C13" s="57" t="s">
        <v>75</v>
      </c>
      <c r="D13" s="55">
        <v>44290</v>
      </c>
      <c r="E13" s="49">
        <v>5.0999999999999997E-2</v>
      </c>
      <c r="F13" s="48">
        <v>34351</v>
      </c>
      <c r="G13" s="51">
        <v>0.06</v>
      </c>
      <c r="H13" s="48">
        <v>31488</v>
      </c>
      <c r="I13" s="51">
        <v>6.3E-2</v>
      </c>
      <c r="J13" s="48">
        <v>25839</v>
      </c>
      <c r="K13" s="51">
        <v>7.0000000000000007E-2</v>
      </c>
      <c r="L13" s="48" t="s">
        <v>1539</v>
      </c>
      <c r="M13" s="51" t="s">
        <v>848</v>
      </c>
      <c r="N13" s="48">
        <v>1903</v>
      </c>
      <c r="O13" s="51">
        <v>0.27100000000000002</v>
      </c>
      <c r="P13" s="48">
        <v>2254</v>
      </c>
      <c r="Q13" s="51">
        <v>0.247</v>
      </c>
      <c r="R13" s="48">
        <v>2863</v>
      </c>
      <c r="S13" s="49">
        <v>0.22</v>
      </c>
      <c r="T13" s="48" t="s">
        <v>1555</v>
      </c>
      <c r="U13" s="51" t="s">
        <v>848</v>
      </c>
      <c r="V13" s="48" t="s">
        <v>1559</v>
      </c>
      <c r="W13" s="51" t="s">
        <v>568</v>
      </c>
      <c r="X13" s="48">
        <v>5830</v>
      </c>
      <c r="Y13" s="51">
        <v>0.14599999999999999</v>
      </c>
      <c r="Z13" s="48" t="s">
        <v>895</v>
      </c>
      <c r="AA13" s="51" t="s">
        <v>1003</v>
      </c>
      <c r="AB13" s="48" t="s">
        <v>512</v>
      </c>
      <c r="AC13" s="51" t="s">
        <v>312</v>
      </c>
      <c r="AD13" s="21"/>
      <c r="AE13" s="21"/>
    </row>
    <row r="14" spans="1:31" ht="15">
      <c r="A14" s="154"/>
      <c r="B14" s="164"/>
      <c r="C14" s="57" t="s">
        <v>51</v>
      </c>
      <c r="D14" s="55">
        <v>7021</v>
      </c>
      <c r="E14" s="49">
        <v>0.14499999999999999</v>
      </c>
      <c r="F14" s="48">
        <v>4438</v>
      </c>
      <c r="G14" s="51">
        <v>0.183</v>
      </c>
      <c r="H14" s="48">
        <v>3899</v>
      </c>
      <c r="I14" s="51">
        <v>0.193</v>
      </c>
      <c r="J14" s="48">
        <v>3190</v>
      </c>
      <c r="K14" s="51">
        <v>0.215</v>
      </c>
      <c r="L14" s="48" t="s">
        <v>952</v>
      </c>
      <c r="M14" s="51" t="s">
        <v>1540</v>
      </c>
      <c r="N14" s="48" t="s">
        <v>1123</v>
      </c>
      <c r="O14" s="51" t="s">
        <v>678</v>
      </c>
      <c r="P14" s="48" t="s">
        <v>1097</v>
      </c>
      <c r="Q14" s="51" t="s">
        <v>181</v>
      </c>
      <c r="R14" s="48" t="s">
        <v>1009</v>
      </c>
      <c r="S14" s="49" t="s">
        <v>1139</v>
      </c>
      <c r="T14" s="48" t="s">
        <v>812</v>
      </c>
      <c r="U14" s="51" t="s">
        <v>225</v>
      </c>
      <c r="V14" s="48" t="s">
        <v>1560</v>
      </c>
      <c r="W14" s="51" t="s">
        <v>994</v>
      </c>
      <c r="X14" s="48" t="s">
        <v>1563</v>
      </c>
      <c r="Y14" s="51" t="s">
        <v>214</v>
      </c>
      <c r="Z14" s="48" t="s">
        <v>1202</v>
      </c>
      <c r="AA14" s="51" t="s">
        <v>1438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>
        <v>3903</v>
      </c>
      <c r="E15" s="49">
        <v>0.19</v>
      </c>
      <c r="F15" s="48">
        <v>2782</v>
      </c>
      <c r="G15" s="51">
        <v>0.22500000000000001</v>
      </c>
      <c r="H15" s="48">
        <v>2290</v>
      </c>
      <c r="I15" s="51">
        <v>0.249</v>
      </c>
      <c r="J15" s="48" t="s">
        <v>1533</v>
      </c>
      <c r="K15" s="51" t="s">
        <v>389</v>
      </c>
      <c r="L15" s="48" t="s">
        <v>142</v>
      </c>
      <c r="M15" s="51" t="s">
        <v>143</v>
      </c>
      <c r="N15" s="48" t="s">
        <v>414</v>
      </c>
      <c r="O15" s="51" t="s">
        <v>683</v>
      </c>
      <c r="P15" s="48" t="s">
        <v>905</v>
      </c>
      <c r="Q15" s="51" t="s">
        <v>706</v>
      </c>
      <c r="R15" s="48" t="s">
        <v>191</v>
      </c>
      <c r="S15" s="49" t="s">
        <v>1343</v>
      </c>
      <c r="T15" s="48" t="s">
        <v>501</v>
      </c>
      <c r="U15" s="51" t="s">
        <v>678</v>
      </c>
      <c r="V15" s="48" t="s">
        <v>1561</v>
      </c>
      <c r="W15" s="51" t="s">
        <v>1216</v>
      </c>
      <c r="X15" s="48" t="s">
        <v>152</v>
      </c>
      <c r="Y15" s="51" t="s">
        <v>1538</v>
      </c>
      <c r="Z15" s="48" t="s">
        <v>142</v>
      </c>
      <c r="AA15" s="51" t="s">
        <v>143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183882</v>
      </c>
      <c r="E17" s="49">
        <v>1.4E-2</v>
      </c>
      <c r="F17" s="48">
        <v>110996</v>
      </c>
      <c r="G17" s="51">
        <v>2.5000000000000001E-2</v>
      </c>
      <c r="H17" s="48">
        <v>107196</v>
      </c>
      <c r="I17" s="51">
        <v>2.5000000000000001E-2</v>
      </c>
      <c r="J17" s="48">
        <v>73614</v>
      </c>
      <c r="K17" s="51">
        <v>3.4000000000000002E-2</v>
      </c>
      <c r="L17" s="48">
        <v>9036</v>
      </c>
      <c r="M17" s="51">
        <v>0.111</v>
      </c>
      <c r="N17" s="48">
        <v>11317</v>
      </c>
      <c r="O17" s="51">
        <v>9.9000000000000005E-2</v>
      </c>
      <c r="P17" s="48">
        <v>13229</v>
      </c>
      <c r="Q17" s="51">
        <v>9.0999999999999998E-2</v>
      </c>
      <c r="R17" s="48">
        <v>3800</v>
      </c>
      <c r="S17" s="49">
        <v>0.17699999999999999</v>
      </c>
      <c r="T17" s="48">
        <v>12663</v>
      </c>
      <c r="U17" s="51">
        <v>9.5000000000000001E-2</v>
      </c>
      <c r="V17" s="48">
        <v>9075</v>
      </c>
      <c r="W17" s="51">
        <v>0.109</v>
      </c>
      <c r="X17" s="48">
        <v>49108</v>
      </c>
      <c r="Y17" s="51">
        <v>4.3999999999999997E-2</v>
      </c>
      <c r="Z17" s="48">
        <v>1814</v>
      </c>
      <c r="AA17" s="51">
        <v>0.255</v>
      </c>
      <c r="AB17" s="48" t="s">
        <v>446</v>
      </c>
      <c r="AC17" s="51" t="s">
        <v>211</v>
      </c>
      <c r="AD17" s="21"/>
      <c r="AE17" s="21"/>
    </row>
    <row r="18" spans="1:31" ht="15">
      <c r="A18" s="154"/>
      <c r="B18" s="161"/>
      <c r="C18" s="57" t="s">
        <v>77</v>
      </c>
      <c r="D18" s="55">
        <v>20902</v>
      </c>
      <c r="E18" s="49">
        <v>7.1999999999999995E-2</v>
      </c>
      <c r="F18" s="48">
        <v>13616</v>
      </c>
      <c r="G18" s="51">
        <v>0.09</v>
      </c>
      <c r="H18" s="48">
        <v>12934</v>
      </c>
      <c r="I18" s="51">
        <v>9.2999999999999999E-2</v>
      </c>
      <c r="J18" s="48">
        <v>8581</v>
      </c>
      <c r="K18" s="51">
        <v>0.115</v>
      </c>
      <c r="L18" s="48" t="s">
        <v>1536</v>
      </c>
      <c r="M18" s="51" t="s">
        <v>97</v>
      </c>
      <c r="N18" s="48">
        <v>1569</v>
      </c>
      <c r="O18" s="51">
        <v>0.27</v>
      </c>
      <c r="P18" s="48">
        <v>1556</v>
      </c>
      <c r="Q18" s="51">
        <v>0.27200000000000002</v>
      </c>
      <c r="R18" s="48" t="s">
        <v>1549</v>
      </c>
      <c r="S18" s="49" t="s">
        <v>249</v>
      </c>
      <c r="T18" s="48" t="s">
        <v>1248</v>
      </c>
      <c r="U18" s="51" t="s">
        <v>236</v>
      </c>
      <c r="V18" s="48" t="s">
        <v>1558</v>
      </c>
      <c r="W18" s="51" t="s">
        <v>585</v>
      </c>
      <c r="X18" s="48">
        <v>4486</v>
      </c>
      <c r="Y18" s="51">
        <v>0.16</v>
      </c>
      <c r="Z18" s="48" t="s">
        <v>529</v>
      </c>
      <c r="AA18" s="51" t="s">
        <v>511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48874</v>
      </c>
      <c r="E19" s="49">
        <v>4.9000000000000002E-2</v>
      </c>
      <c r="F19" s="48">
        <v>37021</v>
      </c>
      <c r="G19" s="51">
        <v>5.8000000000000003E-2</v>
      </c>
      <c r="H19" s="48">
        <v>33352</v>
      </c>
      <c r="I19" s="51">
        <v>6.0999999999999999E-2</v>
      </c>
      <c r="J19" s="48">
        <v>26676</v>
      </c>
      <c r="K19" s="51">
        <v>6.9000000000000006E-2</v>
      </c>
      <c r="L19" s="48" t="s">
        <v>1537</v>
      </c>
      <c r="M19" s="51" t="s">
        <v>756</v>
      </c>
      <c r="N19" s="48">
        <v>2395</v>
      </c>
      <c r="O19" s="51">
        <v>0.24299999999999999</v>
      </c>
      <c r="P19" s="48">
        <v>2625</v>
      </c>
      <c r="Q19" s="51">
        <v>0.22900000000000001</v>
      </c>
      <c r="R19" s="48">
        <v>3669</v>
      </c>
      <c r="S19" s="49">
        <v>0.19700000000000001</v>
      </c>
      <c r="T19" s="48" t="s">
        <v>1553</v>
      </c>
      <c r="U19" s="51" t="s">
        <v>488</v>
      </c>
      <c r="V19" s="48">
        <v>2615</v>
      </c>
      <c r="W19" s="51">
        <v>0.23300000000000001</v>
      </c>
      <c r="X19" s="48">
        <v>6598</v>
      </c>
      <c r="Y19" s="51">
        <v>0.13800000000000001</v>
      </c>
      <c r="Z19" s="48" t="s">
        <v>1070</v>
      </c>
      <c r="AA19" s="51" t="s">
        <v>101</v>
      </c>
      <c r="AB19" s="48" t="s">
        <v>501</v>
      </c>
      <c r="AC19" s="51" t="s">
        <v>1567</v>
      </c>
      <c r="AD19" s="21"/>
      <c r="AE19" s="21"/>
    </row>
    <row r="20" spans="1:31" ht="15">
      <c r="A20" s="154"/>
      <c r="B20" s="161"/>
      <c r="C20" s="57" t="s">
        <v>79</v>
      </c>
      <c r="D20" s="55">
        <v>5663</v>
      </c>
      <c r="E20" s="49">
        <v>0.157</v>
      </c>
      <c r="F20" s="48">
        <v>4187</v>
      </c>
      <c r="G20" s="51">
        <v>0.182</v>
      </c>
      <c r="H20" s="48">
        <v>3962</v>
      </c>
      <c r="I20" s="51">
        <v>0.188</v>
      </c>
      <c r="J20" s="48">
        <v>3441</v>
      </c>
      <c r="K20" s="51">
        <v>0.20100000000000001</v>
      </c>
      <c r="L20" s="48" t="s">
        <v>1389</v>
      </c>
      <c r="M20" s="51" t="s">
        <v>1538</v>
      </c>
      <c r="N20" s="48" t="s">
        <v>1152</v>
      </c>
      <c r="O20" s="51" t="s">
        <v>744</v>
      </c>
      <c r="P20" s="48" t="s">
        <v>142</v>
      </c>
      <c r="Q20" s="51" t="s">
        <v>143</v>
      </c>
      <c r="R20" s="48" t="s">
        <v>556</v>
      </c>
      <c r="S20" s="49" t="s">
        <v>933</v>
      </c>
      <c r="T20" s="48" t="s">
        <v>1554</v>
      </c>
      <c r="U20" s="51" t="s">
        <v>975</v>
      </c>
      <c r="V20" s="48" t="s">
        <v>142</v>
      </c>
      <c r="W20" s="51" t="s">
        <v>143</v>
      </c>
      <c r="X20" s="48" t="s">
        <v>142</v>
      </c>
      <c r="Y20" s="51" t="s">
        <v>143</v>
      </c>
      <c r="Z20" s="48" t="s">
        <v>142</v>
      </c>
      <c r="AA20" s="51" t="s">
        <v>143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142</v>
      </c>
      <c r="E21" s="49" t="s">
        <v>143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8118</v>
      </c>
      <c r="E22" s="49">
        <v>0.11899999999999999</v>
      </c>
      <c r="F22" s="48">
        <v>3424</v>
      </c>
      <c r="G22" s="51">
        <v>0.185</v>
      </c>
      <c r="H22" s="48">
        <v>3233</v>
      </c>
      <c r="I22" s="51">
        <v>0.191</v>
      </c>
      <c r="J22" s="48">
        <v>2302</v>
      </c>
      <c r="K22" s="51">
        <v>0.22800000000000001</v>
      </c>
      <c r="L22" s="48" t="s">
        <v>1087</v>
      </c>
      <c r="M22" s="51" t="s">
        <v>506</v>
      </c>
      <c r="N22" s="48" t="s">
        <v>1517</v>
      </c>
      <c r="O22" s="51" t="s">
        <v>466</v>
      </c>
      <c r="P22" s="48" t="s">
        <v>135</v>
      </c>
      <c r="Q22" s="51" t="s">
        <v>136</v>
      </c>
      <c r="R22" s="48" t="s">
        <v>677</v>
      </c>
      <c r="S22" s="49" t="s">
        <v>284</v>
      </c>
      <c r="T22" s="48" t="s">
        <v>429</v>
      </c>
      <c r="U22" s="51" t="s">
        <v>506</v>
      </c>
      <c r="V22" s="48" t="s">
        <v>1317</v>
      </c>
      <c r="W22" s="51" t="s">
        <v>136</v>
      </c>
      <c r="X22" s="48">
        <v>3882</v>
      </c>
      <c r="Y22" s="51">
        <v>0.17499999999999999</v>
      </c>
      <c r="Z22" s="48" t="s">
        <v>1397</v>
      </c>
      <c r="AA22" s="51" t="s">
        <v>483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12292</v>
      </c>
      <c r="E23" s="49">
        <v>9.7000000000000003E-2</v>
      </c>
      <c r="F23" s="48">
        <v>12292</v>
      </c>
      <c r="G23" s="51">
        <v>9.7000000000000003E-2</v>
      </c>
      <c r="H23" s="48">
        <v>12292</v>
      </c>
      <c r="I23" s="51">
        <v>9.7000000000000003E-2</v>
      </c>
      <c r="J23" s="48">
        <v>10959</v>
      </c>
      <c r="K23" s="51">
        <v>0.10299999999999999</v>
      </c>
      <c r="L23" s="48" t="s">
        <v>893</v>
      </c>
      <c r="M23" s="51" t="s">
        <v>271</v>
      </c>
      <c r="N23" s="48" t="s">
        <v>667</v>
      </c>
      <c r="O23" s="51" t="s">
        <v>1126</v>
      </c>
      <c r="P23" s="48" t="s">
        <v>1419</v>
      </c>
      <c r="Q23" s="51" t="s">
        <v>495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26119</v>
      </c>
      <c r="E24" s="49">
        <v>6.4000000000000001E-2</v>
      </c>
      <c r="F24" s="48">
        <v>26119</v>
      </c>
      <c r="G24" s="51">
        <v>6.4000000000000001E-2</v>
      </c>
      <c r="H24" s="48">
        <v>26119</v>
      </c>
      <c r="I24" s="51">
        <v>6.4000000000000001E-2</v>
      </c>
      <c r="J24" s="48">
        <v>16339</v>
      </c>
      <c r="K24" s="51">
        <v>8.3000000000000004E-2</v>
      </c>
      <c r="L24" s="48">
        <v>2646</v>
      </c>
      <c r="M24" s="51">
        <v>0.21099999999999999</v>
      </c>
      <c r="N24" s="48">
        <v>3336</v>
      </c>
      <c r="O24" s="51">
        <v>0.188</v>
      </c>
      <c r="P24" s="48">
        <v>3799</v>
      </c>
      <c r="Q24" s="51">
        <v>0.17499999999999999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27047</v>
      </c>
      <c r="E25" s="49">
        <v>6.4000000000000001E-2</v>
      </c>
      <c r="F25" s="48">
        <v>27047</v>
      </c>
      <c r="G25" s="51">
        <v>6.4000000000000001E-2</v>
      </c>
      <c r="H25" s="48">
        <v>27047</v>
      </c>
      <c r="I25" s="51">
        <v>6.4000000000000001E-2</v>
      </c>
      <c r="J25" s="48">
        <v>19694</v>
      </c>
      <c r="K25" s="51">
        <v>7.5999999999999998E-2</v>
      </c>
      <c r="L25" s="48">
        <v>2407</v>
      </c>
      <c r="M25" s="51">
        <v>0.219</v>
      </c>
      <c r="N25" s="48">
        <v>2770</v>
      </c>
      <c r="O25" s="51">
        <v>0.20599999999999999</v>
      </c>
      <c r="P25" s="48">
        <v>2176</v>
      </c>
      <c r="Q25" s="51">
        <v>0.23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15772</v>
      </c>
      <c r="E26" s="49">
        <v>8.4000000000000005E-2</v>
      </c>
      <c r="F26" s="48">
        <v>15772</v>
      </c>
      <c r="G26" s="51">
        <v>8.4000000000000005E-2</v>
      </c>
      <c r="H26" s="48">
        <v>15772</v>
      </c>
      <c r="I26" s="51">
        <v>8.4000000000000005E-2</v>
      </c>
      <c r="J26" s="48">
        <v>8820</v>
      </c>
      <c r="K26" s="51">
        <v>0.11600000000000001</v>
      </c>
      <c r="L26" s="48" t="s">
        <v>1534</v>
      </c>
      <c r="M26" s="51" t="s">
        <v>585</v>
      </c>
      <c r="N26" s="48">
        <v>2855</v>
      </c>
      <c r="O26" s="51">
        <v>0.20100000000000001</v>
      </c>
      <c r="P26" s="48">
        <v>2665</v>
      </c>
      <c r="Q26" s="51">
        <v>0.20499999999999999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27930</v>
      </c>
      <c r="E27" s="49">
        <v>6.3E-2</v>
      </c>
      <c r="F27" s="48">
        <v>27930</v>
      </c>
      <c r="G27" s="51">
        <v>6.3E-2</v>
      </c>
      <c r="H27" s="48">
        <v>27930</v>
      </c>
      <c r="I27" s="51">
        <v>6.3E-2</v>
      </c>
      <c r="J27" s="48">
        <v>16206</v>
      </c>
      <c r="K27" s="51">
        <v>8.5999999999999993E-2</v>
      </c>
      <c r="L27" s="48">
        <v>3458</v>
      </c>
      <c r="M27" s="51">
        <v>0.185</v>
      </c>
      <c r="N27" s="48">
        <v>3700</v>
      </c>
      <c r="O27" s="51">
        <v>0.17899999999999999</v>
      </c>
      <c r="P27" s="48">
        <v>4565</v>
      </c>
      <c r="Q27" s="51">
        <v>0.16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3393</v>
      </c>
      <c r="E28" s="49">
        <v>0.188</v>
      </c>
      <c r="F28" s="48">
        <v>3393</v>
      </c>
      <c r="G28" s="51">
        <v>0.188</v>
      </c>
      <c r="H28" s="48">
        <v>3393</v>
      </c>
      <c r="I28" s="51">
        <v>0.188</v>
      </c>
      <c r="J28" s="48">
        <v>2862</v>
      </c>
      <c r="K28" s="51">
        <v>0.20599999999999999</v>
      </c>
      <c r="L28" s="48" t="s">
        <v>142</v>
      </c>
      <c r="M28" s="51" t="s">
        <v>143</v>
      </c>
      <c r="N28" s="48" t="s">
        <v>1117</v>
      </c>
      <c r="O28" s="51" t="s">
        <v>284</v>
      </c>
      <c r="P28" s="48" t="s">
        <v>768</v>
      </c>
      <c r="Q28" s="51" t="s">
        <v>251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23243</v>
      </c>
      <c r="E29" s="49">
        <v>7.0000000000000007E-2</v>
      </c>
      <c r="F29" s="48">
        <v>23243</v>
      </c>
      <c r="G29" s="51">
        <v>7.0000000000000007E-2</v>
      </c>
      <c r="H29" s="48">
        <v>23243</v>
      </c>
      <c r="I29" s="51">
        <v>7.0000000000000007E-2</v>
      </c>
      <c r="J29" s="48">
        <v>22151</v>
      </c>
      <c r="K29" s="51">
        <v>7.1999999999999995E-2</v>
      </c>
      <c r="L29" s="48" t="s">
        <v>1050</v>
      </c>
      <c r="M29" s="51" t="s">
        <v>155</v>
      </c>
      <c r="N29" s="48" t="s">
        <v>1541</v>
      </c>
      <c r="O29" s="51" t="s">
        <v>1069</v>
      </c>
      <c r="P29" s="48" t="s">
        <v>901</v>
      </c>
      <c r="Q29" s="51" t="s">
        <v>115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10451</v>
      </c>
      <c r="E30" s="49">
        <v>0.108</v>
      </c>
      <c r="F30" s="48">
        <v>10451</v>
      </c>
      <c r="G30" s="51">
        <v>0.108</v>
      </c>
      <c r="H30" s="48">
        <v>10451</v>
      </c>
      <c r="I30" s="51">
        <v>0.108</v>
      </c>
      <c r="J30" s="48">
        <v>9119</v>
      </c>
      <c r="K30" s="51">
        <v>0.115</v>
      </c>
      <c r="L30" s="48" t="s">
        <v>1535</v>
      </c>
      <c r="M30" s="51" t="s">
        <v>1126</v>
      </c>
      <c r="N30" s="48" t="s">
        <v>494</v>
      </c>
      <c r="O30" s="51" t="s">
        <v>1542</v>
      </c>
      <c r="P30" s="48" t="s">
        <v>810</v>
      </c>
      <c r="Q30" s="51" t="s">
        <v>1155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8630</v>
      </c>
      <c r="E31" s="49">
        <v>0.12</v>
      </c>
      <c r="F31" s="48">
        <v>8630</v>
      </c>
      <c r="G31" s="51">
        <v>0.12</v>
      </c>
      <c r="H31" s="48">
        <v>8630</v>
      </c>
      <c r="I31" s="51">
        <v>0.12</v>
      </c>
      <c r="J31" s="48">
        <v>4896</v>
      </c>
      <c r="K31" s="51">
        <v>0.161</v>
      </c>
      <c r="L31" s="48" t="s">
        <v>167</v>
      </c>
      <c r="M31" s="51" t="s">
        <v>318</v>
      </c>
      <c r="N31" s="48" t="s">
        <v>1543</v>
      </c>
      <c r="O31" s="51" t="s">
        <v>101</v>
      </c>
      <c r="P31" s="48">
        <v>2037</v>
      </c>
      <c r="Q31" s="51">
        <v>0.246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106336</v>
      </c>
      <c r="E32" s="49">
        <v>2.5999999999999999E-2</v>
      </c>
      <c r="F32" s="48">
        <v>8567</v>
      </c>
      <c r="G32" s="51">
        <v>0.122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8567</v>
      </c>
      <c r="S32" s="49">
        <v>0.122</v>
      </c>
      <c r="T32" s="48">
        <v>16492</v>
      </c>
      <c r="U32" s="51">
        <v>8.4000000000000005E-2</v>
      </c>
      <c r="V32" s="48">
        <v>13619</v>
      </c>
      <c r="W32" s="51">
        <v>9.0999999999999998E-2</v>
      </c>
      <c r="X32" s="48">
        <v>64189</v>
      </c>
      <c r="Y32" s="51">
        <v>3.7999999999999999E-2</v>
      </c>
      <c r="Z32" s="48">
        <v>3469</v>
      </c>
      <c r="AA32" s="51">
        <v>0.189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6302</v>
      </c>
      <c r="E33" s="49">
        <v>0.13900000000000001</v>
      </c>
      <c r="F33" s="48">
        <v>5838</v>
      </c>
      <c r="G33" s="51">
        <v>0.14399999999999999</v>
      </c>
      <c r="H33" s="48">
        <v>5838</v>
      </c>
      <c r="I33" s="51">
        <v>0.14399999999999999</v>
      </c>
      <c r="J33" s="48">
        <v>3605</v>
      </c>
      <c r="K33" s="51">
        <v>0.185</v>
      </c>
      <c r="L33" s="48" t="s">
        <v>679</v>
      </c>
      <c r="M33" s="51" t="s">
        <v>310</v>
      </c>
      <c r="N33" s="48" t="s">
        <v>893</v>
      </c>
      <c r="O33" s="51" t="s">
        <v>271</v>
      </c>
      <c r="P33" s="48" t="s">
        <v>1546</v>
      </c>
      <c r="Q33" s="51" t="s">
        <v>236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170</v>
      </c>
      <c r="AC33" s="51" t="s">
        <v>171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89055</v>
      </c>
      <c r="E34" s="49">
        <v>3.1E-2</v>
      </c>
      <c r="F34" s="48">
        <v>41753</v>
      </c>
      <c r="G34" s="51">
        <v>5.0999999999999997E-2</v>
      </c>
      <c r="H34" s="48">
        <v>38360</v>
      </c>
      <c r="I34" s="51">
        <v>5.2999999999999999E-2</v>
      </c>
      <c r="J34" s="48">
        <v>27798</v>
      </c>
      <c r="K34" s="51">
        <v>6.4000000000000001E-2</v>
      </c>
      <c r="L34" s="48">
        <v>2257</v>
      </c>
      <c r="M34" s="51">
        <v>0.23</v>
      </c>
      <c r="N34" s="48">
        <v>3705</v>
      </c>
      <c r="O34" s="51">
        <v>0.18099999999999999</v>
      </c>
      <c r="P34" s="48">
        <v>4600</v>
      </c>
      <c r="Q34" s="51">
        <v>0.16200000000000001</v>
      </c>
      <c r="R34" s="48">
        <v>3393</v>
      </c>
      <c r="S34" s="49">
        <v>0.2</v>
      </c>
      <c r="T34" s="48">
        <v>9012</v>
      </c>
      <c r="U34" s="51">
        <v>0.114</v>
      </c>
      <c r="V34" s="48">
        <v>5731</v>
      </c>
      <c r="W34" s="51">
        <v>0.14399999999999999</v>
      </c>
      <c r="X34" s="48">
        <v>30725</v>
      </c>
      <c r="Y34" s="51">
        <v>5.8999999999999997E-2</v>
      </c>
      <c r="Z34" s="48" t="s">
        <v>655</v>
      </c>
      <c r="AA34" s="51" t="s">
        <v>274</v>
      </c>
      <c r="AB34" s="48" t="s">
        <v>549</v>
      </c>
      <c r="AC34" s="51" t="s">
        <v>1565</v>
      </c>
      <c r="AD34" s="21"/>
      <c r="AE34" s="21"/>
    </row>
    <row r="35" spans="1:31" ht="15">
      <c r="A35" s="154"/>
      <c r="B35" s="154"/>
      <c r="C35" s="23" t="s">
        <v>69</v>
      </c>
      <c r="D35" s="55">
        <v>119402</v>
      </c>
      <c r="E35" s="49">
        <v>2.4E-2</v>
      </c>
      <c r="F35" s="48">
        <v>82660</v>
      </c>
      <c r="G35" s="51">
        <v>3.2000000000000001E-2</v>
      </c>
      <c r="H35" s="48">
        <v>79121</v>
      </c>
      <c r="I35" s="51">
        <v>3.3000000000000002E-2</v>
      </c>
      <c r="J35" s="48">
        <v>55874</v>
      </c>
      <c r="K35" s="51">
        <v>4.2000000000000003E-2</v>
      </c>
      <c r="L35" s="48">
        <v>5962</v>
      </c>
      <c r="M35" s="51">
        <v>0.13800000000000001</v>
      </c>
      <c r="N35" s="48">
        <v>7989</v>
      </c>
      <c r="O35" s="51">
        <v>0.12</v>
      </c>
      <c r="P35" s="48">
        <v>9296</v>
      </c>
      <c r="Q35" s="51">
        <v>0.109</v>
      </c>
      <c r="R35" s="48">
        <v>3539</v>
      </c>
      <c r="S35" s="49">
        <v>0.187</v>
      </c>
      <c r="T35" s="48">
        <v>5859</v>
      </c>
      <c r="U35" s="51">
        <v>0.14399999999999999</v>
      </c>
      <c r="V35" s="48">
        <v>6122</v>
      </c>
      <c r="W35" s="51">
        <v>0.13500000000000001</v>
      </c>
      <c r="X35" s="48">
        <v>23353</v>
      </c>
      <c r="Y35" s="51">
        <v>6.8000000000000005E-2</v>
      </c>
      <c r="Z35" s="48" t="s">
        <v>216</v>
      </c>
      <c r="AA35" s="51" t="s">
        <v>460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54873</v>
      </c>
      <c r="E36" s="49">
        <v>4.2000000000000003E-2</v>
      </c>
      <c r="F36" s="48">
        <v>43058</v>
      </c>
      <c r="G36" s="51">
        <v>4.9000000000000002E-2</v>
      </c>
      <c r="H36" s="48">
        <v>41452</v>
      </c>
      <c r="I36" s="51">
        <v>0.05</v>
      </c>
      <c r="J36" s="48">
        <v>29496</v>
      </c>
      <c r="K36" s="51">
        <v>6.0999999999999999E-2</v>
      </c>
      <c r="L36" s="48">
        <v>3940</v>
      </c>
      <c r="M36" s="51">
        <v>0.17299999999999999</v>
      </c>
      <c r="N36" s="48">
        <v>3994</v>
      </c>
      <c r="O36" s="51">
        <v>0.17100000000000001</v>
      </c>
      <c r="P36" s="48">
        <v>4021</v>
      </c>
      <c r="Q36" s="51">
        <v>0.17299999999999999</v>
      </c>
      <c r="R36" s="48" t="s">
        <v>1548</v>
      </c>
      <c r="S36" s="49" t="s">
        <v>132</v>
      </c>
      <c r="T36" s="48" t="s">
        <v>1551</v>
      </c>
      <c r="U36" s="51" t="s">
        <v>324</v>
      </c>
      <c r="V36" s="48">
        <v>1565</v>
      </c>
      <c r="W36" s="51">
        <v>0.27400000000000002</v>
      </c>
      <c r="X36" s="48">
        <v>8353</v>
      </c>
      <c r="Y36" s="51">
        <v>0.11799999999999999</v>
      </c>
      <c r="Z36" s="48" t="s">
        <v>628</v>
      </c>
      <c r="AA36" s="51" t="s">
        <v>225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>
        <v>4185</v>
      </c>
      <c r="E37" s="49">
        <v>0.17499999999999999</v>
      </c>
      <c r="F37" s="48">
        <v>1812</v>
      </c>
      <c r="G37" s="51">
        <v>0.26900000000000002</v>
      </c>
      <c r="H37" s="48">
        <v>1783</v>
      </c>
      <c r="I37" s="51">
        <v>0.27200000000000002</v>
      </c>
      <c r="J37" s="48" t="s">
        <v>1251</v>
      </c>
      <c r="K37" s="51" t="s">
        <v>117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142</v>
      </c>
      <c r="Q37" s="51" t="s">
        <v>143</v>
      </c>
      <c r="R37" s="48" t="s">
        <v>142</v>
      </c>
      <c r="S37" s="49" t="s">
        <v>143</v>
      </c>
      <c r="T37" s="48" t="s">
        <v>705</v>
      </c>
      <c r="U37" s="51" t="s">
        <v>1552</v>
      </c>
      <c r="V37" s="48" t="s">
        <v>607</v>
      </c>
      <c r="W37" s="51" t="s">
        <v>1557</v>
      </c>
      <c r="X37" s="48">
        <v>1758</v>
      </c>
      <c r="Y37" s="51">
        <v>0.26600000000000001</v>
      </c>
      <c r="Z37" s="48" t="s">
        <v>142</v>
      </c>
      <c r="AA37" s="51" t="s">
        <v>143</v>
      </c>
      <c r="AB37" s="48" t="s">
        <v>142</v>
      </c>
      <c r="AC37" s="51" t="s">
        <v>143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28</v>
      </c>
      <c r="B5" s="162" t="s">
        <v>1</v>
      </c>
      <c r="C5" s="163"/>
      <c r="D5" s="54">
        <v>143407</v>
      </c>
      <c r="E5" s="47">
        <v>2E-3</v>
      </c>
      <c r="F5" s="46">
        <v>90520</v>
      </c>
      <c r="G5" s="50">
        <v>1.6E-2</v>
      </c>
      <c r="H5" s="46">
        <v>83604</v>
      </c>
      <c r="I5" s="50">
        <v>1.7999999999999999E-2</v>
      </c>
      <c r="J5" s="46">
        <v>58401</v>
      </c>
      <c r="K5" s="50">
        <v>2.5000000000000001E-2</v>
      </c>
      <c r="L5" s="46">
        <v>8314</v>
      </c>
      <c r="M5" s="50">
        <v>8.2000000000000003E-2</v>
      </c>
      <c r="N5" s="46">
        <v>8563</v>
      </c>
      <c r="O5" s="50">
        <v>0.08</v>
      </c>
      <c r="P5" s="46">
        <v>8327</v>
      </c>
      <c r="Q5" s="50">
        <v>8.1000000000000003E-2</v>
      </c>
      <c r="R5" s="46">
        <v>6916</v>
      </c>
      <c r="S5" s="47">
        <v>9.1999999999999998E-2</v>
      </c>
      <c r="T5" s="46">
        <v>10121</v>
      </c>
      <c r="U5" s="50">
        <v>7.3999999999999996E-2</v>
      </c>
      <c r="V5" s="46">
        <v>5532</v>
      </c>
      <c r="W5" s="50">
        <v>0.10100000000000001</v>
      </c>
      <c r="X5" s="46">
        <v>34841</v>
      </c>
      <c r="Y5" s="50">
        <v>3.5000000000000003E-2</v>
      </c>
      <c r="Z5" s="46">
        <v>2178</v>
      </c>
      <c r="AA5" s="50">
        <v>0.16600000000000001</v>
      </c>
      <c r="AB5" s="46" t="s">
        <v>172</v>
      </c>
      <c r="AC5" s="50" t="s">
        <v>173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69498</v>
      </c>
      <c r="E6" s="49">
        <v>2.1000000000000001E-2</v>
      </c>
      <c r="F6" s="48">
        <v>47833</v>
      </c>
      <c r="G6" s="51">
        <v>2.9000000000000001E-2</v>
      </c>
      <c r="H6" s="48">
        <v>43964</v>
      </c>
      <c r="I6" s="51">
        <v>3.1E-2</v>
      </c>
      <c r="J6" s="48">
        <v>39585</v>
      </c>
      <c r="K6" s="51">
        <v>3.4000000000000002E-2</v>
      </c>
      <c r="L6" s="48">
        <v>1510</v>
      </c>
      <c r="M6" s="51">
        <v>0.19900000000000001</v>
      </c>
      <c r="N6" s="48">
        <v>1161</v>
      </c>
      <c r="O6" s="51">
        <v>0.22700000000000001</v>
      </c>
      <c r="P6" s="48">
        <v>1707</v>
      </c>
      <c r="Q6" s="51">
        <v>0.187</v>
      </c>
      <c r="R6" s="48">
        <v>3868</v>
      </c>
      <c r="S6" s="49">
        <v>0.126</v>
      </c>
      <c r="T6" s="48">
        <v>5254</v>
      </c>
      <c r="U6" s="51">
        <v>0.105</v>
      </c>
      <c r="V6" s="48" t="s">
        <v>702</v>
      </c>
      <c r="W6" s="51" t="s">
        <v>173</v>
      </c>
      <c r="X6" s="48">
        <v>14915</v>
      </c>
      <c r="Y6" s="51">
        <v>5.8000000000000003E-2</v>
      </c>
      <c r="Z6" s="48">
        <v>1230</v>
      </c>
      <c r="AA6" s="51">
        <v>0.224</v>
      </c>
      <c r="AB6" s="48" t="s">
        <v>142</v>
      </c>
      <c r="AC6" s="51" t="s">
        <v>143</v>
      </c>
      <c r="AD6" s="21"/>
      <c r="AE6" s="21"/>
    </row>
    <row r="7" spans="1:31" ht="15">
      <c r="A7" s="154"/>
      <c r="B7" s="164"/>
      <c r="C7" s="57" t="s">
        <v>46</v>
      </c>
      <c r="D7" s="55">
        <v>73909</v>
      </c>
      <c r="E7" s="49">
        <v>0.02</v>
      </c>
      <c r="F7" s="48">
        <v>42688</v>
      </c>
      <c r="G7" s="51">
        <v>3.1E-2</v>
      </c>
      <c r="H7" s="48">
        <v>39640</v>
      </c>
      <c r="I7" s="51">
        <v>3.3000000000000002E-2</v>
      </c>
      <c r="J7" s="48">
        <v>18815</v>
      </c>
      <c r="K7" s="51">
        <v>5.2999999999999999E-2</v>
      </c>
      <c r="L7" s="48">
        <v>6804</v>
      </c>
      <c r="M7" s="51">
        <v>9.0999999999999998E-2</v>
      </c>
      <c r="N7" s="48">
        <v>7402</v>
      </c>
      <c r="O7" s="51">
        <v>8.5999999999999993E-2</v>
      </c>
      <c r="P7" s="48">
        <v>6620</v>
      </c>
      <c r="Q7" s="51">
        <v>9.1999999999999998E-2</v>
      </c>
      <c r="R7" s="48">
        <v>3048</v>
      </c>
      <c r="S7" s="49">
        <v>0.14000000000000001</v>
      </c>
      <c r="T7" s="48">
        <v>4867</v>
      </c>
      <c r="U7" s="51">
        <v>0.11</v>
      </c>
      <c r="V7" s="48">
        <v>5336</v>
      </c>
      <c r="W7" s="51">
        <v>0.10299999999999999</v>
      </c>
      <c r="X7" s="48">
        <v>19926</v>
      </c>
      <c r="Y7" s="51">
        <v>0.05</v>
      </c>
      <c r="Z7" s="48">
        <v>948</v>
      </c>
      <c r="AA7" s="51">
        <v>0.249</v>
      </c>
      <c r="AB7" s="48" t="s">
        <v>1580</v>
      </c>
      <c r="AC7" s="51" t="s">
        <v>348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21301</v>
      </c>
      <c r="E8" s="49">
        <v>4.9000000000000002E-2</v>
      </c>
      <c r="F8" s="48">
        <v>11779</v>
      </c>
      <c r="G8" s="51">
        <v>6.9000000000000006E-2</v>
      </c>
      <c r="H8" s="48">
        <v>10236</v>
      </c>
      <c r="I8" s="51">
        <v>7.3999999999999996E-2</v>
      </c>
      <c r="J8" s="48">
        <v>8356</v>
      </c>
      <c r="K8" s="51">
        <v>8.3000000000000004E-2</v>
      </c>
      <c r="L8" s="48" t="s">
        <v>1568</v>
      </c>
      <c r="M8" s="51" t="s">
        <v>197</v>
      </c>
      <c r="N8" s="48" t="s">
        <v>926</v>
      </c>
      <c r="O8" s="51" t="s">
        <v>231</v>
      </c>
      <c r="P8" s="48">
        <v>1118</v>
      </c>
      <c r="Q8" s="51">
        <v>0.23300000000000001</v>
      </c>
      <c r="R8" s="48">
        <v>1543</v>
      </c>
      <c r="S8" s="49">
        <v>0.20100000000000001</v>
      </c>
      <c r="T8" s="48">
        <v>8750</v>
      </c>
      <c r="U8" s="51">
        <v>0.08</v>
      </c>
      <c r="V8" s="48" t="s">
        <v>1117</v>
      </c>
      <c r="W8" s="51" t="s">
        <v>407</v>
      </c>
      <c r="X8" s="48" t="s">
        <v>142</v>
      </c>
      <c r="Y8" s="51" t="s">
        <v>143</v>
      </c>
      <c r="Z8" s="48" t="s">
        <v>817</v>
      </c>
      <c r="AA8" s="51" t="s">
        <v>113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46629</v>
      </c>
      <c r="E9" s="49">
        <v>0.03</v>
      </c>
      <c r="F9" s="48">
        <v>41830</v>
      </c>
      <c r="G9" s="51">
        <v>3.3000000000000002E-2</v>
      </c>
      <c r="H9" s="48">
        <v>38581</v>
      </c>
      <c r="I9" s="51">
        <v>3.5000000000000003E-2</v>
      </c>
      <c r="J9" s="48">
        <v>27037</v>
      </c>
      <c r="K9" s="51">
        <v>4.3999999999999997E-2</v>
      </c>
      <c r="L9" s="48">
        <v>4004</v>
      </c>
      <c r="M9" s="51">
        <v>0.122</v>
      </c>
      <c r="N9" s="48">
        <v>4489</v>
      </c>
      <c r="O9" s="51">
        <v>0.113</v>
      </c>
      <c r="P9" s="48">
        <v>3050</v>
      </c>
      <c r="Q9" s="51">
        <v>0.14000000000000001</v>
      </c>
      <c r="R9" s="48">
        <v>3250</v>
      </c>
      <c r="S9" s="49">
        <v>0.13800000000000001</v>
      </c>
      <c r="T9" s="48">
        <v>1051</v>
      </c>
      <c r="U9" s="51">
        <v>0.247</v>
      </c>
      <c r="V9" s="48">
        <v>2305</v>
      </c>
      <c r="W9" s="51">
        <v>0.16200000000000001</v>
      </c>
      <c r="X9" s="48" t="s">
        <v>1089</v>
      </c>
      <c r="Y9" s="51" t="s">
        <v>589</v>
      </c>
      <c r="Z9" s="48" t="s">
        <v>1441</v>
      </c>
      <c r="AA9" s="51" t="s">
        <v>147</v>
      </c>
      <c r="AB9" s="48" t="s">
        <v>1579</v>
      </c>
      <c r="AC9" s="51" t="s">
        <v>1574</v>
      </c>
      <c r="AD9" s="21"/>
      <c r="AE9" s="21"/>
    </row>
    <row r="10" spans="1:31" ht="15">
      <c r="A10" s="154"/>
      <c r="B10" s="164"/>
      <c r="C10" s="57" t="s">
        <v>74</v>
      </c>
      <c r="D10" s="55">
        <v>45696</v>
      </c>
      <c r="E10" s="49">
        <v>2.9000000000000001E-2</v>
      </c>
      <c r="F10" s="48">
        <v>35767</v>
      </c>
      <c r="G10" s="51">
        <v>3.4000000000000002E-2</v>
      </c>
      <c r="H10" s="48">
        <v>33643</v>
      </c>
      <c r="I10" s="51">
        <v>3.5999999999999997E-2</v>
      </c>
      <c r="J10" s="48">
        <v>22666</v>
      </c>
      <c r="K10" s="51">
        <v>4.5999999999999999E-2</v>
      </c>
      <c r="L10" s="48">
        <v>3835</v>
      </c>
      <c r="M10" s="51">
        <v>0.12</v>
      </c>
      <c r="N10" s="48">
        <v>3536</v>
      </c>
      <c r="O10" s="51">
        <v>0.124</v>
      </c>
      <c r="P10" s="48">
        <v>3605</v>
      </c>
      <c r="Q10" s="51">
        <v>0.123</v>
      </c>
      <c r="R10" s="48">
        <v>2124</v>
      </c>
      <c r="S10" s="49">
        <v>0.16500000000000001</v>
      </c>
      <c r="T10" s="48" t="s">
        <v>260</v>
      </c>
      <c r="U10" s="51" t="s">
        <v>406</v>
      </c>
      <c r="V10" s="48">
        <v>3039</v>
      </c>
      <c r="W10" s="51">
        <v>0.13400000000000001</v>
      </c>
      <c r="X10" s="48">
        <v>5581</v>
      </c>
      <c r="Y10" s="51">
        <v>9.9000000000000005E-2</v>
      </c>
      <c r="Z10" s="48">
        <v>999</v>
      </c>
      <c r="AA10" s="51">
        <v>0.24099999999999999</v>
      </c>
      <c r="AB10" s="48" t="s">
        <v>142</v>
      </c>
      <c r="AC10" s="51" t="s">
        <v>143</v>
      </c>
      <c r="AD10" s="21"/>
      <c r="AE10" s="21"/>
    </row>
    <row r="11" spans="1:31" ht="15">
      <c r="A11" s="154"/>
      <c r="B11" s="164"/>
      <c r="C11" s="57" t="s">
        <v>48</v>
      </c>
      <c r="D11" s="55">
        <v>29781</v>
      </c>
      <c r="E11" s="49">
        <v>3.9E-2</v>
      </c>
      <c r="F11" s="48">
        <v>1145</v>
      </c>
      <c r="G11" s="51">
        <v>0.219</v>
      </c>
      <c r="H11" s="48">
        <v>1145</v>
      </c>
      <c r="I11" s="51">
        <v>0.219</v>
      </c>
      <c r="J11" s="48" t="s">
        <v>664</v>
      </c>
      <c r="K11" s="51" t="s">
        <v>197</v>
      </c>
      <c r="L11" s="48" t="s">
        <v>1522</v>
      </c>
      <c r="M11" s="51" t="s">
        <v>379</v>
      </c>
      <c r="N11" s="48" t="s">
        <v>631</v>
      </c>
      <c r="O11" s="51" t="s">
        <v>1482</v>
      </c>
      <c r="P11" s="48" t="s">
        <v>791</v>
      </c>
      <c r="Q11" s="51" t="s">
        <v>594</v>
      </c>
      <c r="R11" s="48" t="s">
        <v>142</v>
      </c>
      <c r="S11" s="49" t="s">
        <v>143</v>
      </c>
      <c r="T11" s="48" t="s">
        <v>1572</v>
      </c>
      <c r="U11" s="51" t="s">
        <v>1574</v>
      </c>
      <c r="V11" s="48" t="s">
        <v>142</v>
      </c>
      <c r="W11" s="51" t="s">
        <v>143</v>
      </c>
      <c r="X11" s="48">
        <v>28557</v>
      </c>
      <c r="Y11" s="51">
        <v>0.04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108882</v>
      </c>
      <c r="E12" s="49">
        <v>1.0999999999999999E-2</v>
      </c>
      <c r="F12" s="48">
        <v>65070</v>
      </c>
      <c r="G12" s="51">
        <v>2.1999999999999999E-2</v>
      </c>
      <c r="H12" s="48">
        <v>61188</v>
      </c>
      <c r="I12" s="51">
        <v>2.3E-2</v>
      </c>
      <c r="J12" s="48">
        <v>40337</v>
      </c>
      <c r="K12" s="51">
        <v>3.2000000000000001E-2</v>
      </c>
      <c r="L12" s="48">
        <v>6728</v>
      </c>
      <c r="M12" s="51">
        <v>9.0999999999999998E-2</v>
      </c>
      <c r="N12" s="48">
        <v>7464</v>
      </c>
      <c r="O12" s="51">
        <v>8.5000000000000006E-2</v>
      </c>
      <c r="P12" s="48">
        <v>6659</v>
      </c>
      <c r="Q12" s="51">
        <v>9.0999999999999998E-2</v>
      </c>
      <c r="R12" s="48">
        <v>3881</v>
      </c>
      <c r="S12" s="49">
        <v>0.122</v>
      </c>
      <c r="T12" s="48">
        <v>8094</v>
      </c>
      <c r="U12" s="51">
        <v>8.3000000000000004E-2</v>
      </c>
      <c r="V12" s="48">
        <v>3882</v>
      </c>
      <c r="W12" s="51">
        <v>0.11899999999999999</v>
      </c>
      <c r="X12" s="48">
        <v>30357</v>
      </c>
      <c r="Y12" s="51">
        <v>3.7999999999999999E-2</v>
      </c>
      <c r="Z12" s="48">
        <v>1393</v>
      </c>
      <c r="AA12" s="51">
        <v>0.20399999999999999</v>
      </c>
      <c r="AB12" s="48" t="s">
        <v>1581</v>
      </c>
      <c r="AC12" s="51" t="s">
        <v>986</v>
      </c>
      <c r="AD12" s="21"/>
      <c r="AE12" s="21"/>
    </row>
    <row r="13" spans="1:31" ht="15">
      <c r="A13" s="154"/>
      <c r="B13" s="164"/>
      <c r="C13" s="57" t="s">
        <v>75</v>
      </c>
      <c r="D13" s="55">
        <v>26722</v>
      </c>
      <c r="E13" s="49">
        <v>4.3999999999999997E-2</v>
      </c>
      <c r="F13" s="48">
        <v>19998</v>
      </c>
      <c r="G13" s="51">
        <v>5.2999999999999999E-2</v>
      </c>
      <c r="H13" s="48">
        <v>18462</v>
      </c>
      <c r="I13" s="51">
        <v>5.5E-2</v>
      </c>
      <c r="J13" s="48">
        <v>15097</v>
      </c>
      <c r="K13" s="51">
        <v>6.2E-2</v>
      </c>
      <c r="L13" s="48">
        <v>1389</v>
      </c>
      <c r="M13" s="51">
        <v>0.20899999999999999</v>
      </c>
      <c r="N13" s="48">
        <v>916</v>
      </c>
      <c r="O13" s="51">
        <v>0.25800000000000001</v>
      </c>
      <c r="P13" s="48">
        <v>1060</v>
      </c>
      <c r="Q13" s="51">
        <v>0.23899999999999999</v>
      </c>
      <c r="R13" s="48">
        <v>1536</v>
      </c>
      <c r="S13" s="49">
        <v>0.20300000000000001</v>
      </c>
      <c r="T13" s="48">
        <v>1332</v>
      </c>
      <c r="U13" s="51">
        <v>0.217</v>
      </c>
      <c r="V13" s="48" t="s">
        <v>1576</v>
      </c>
      <c r="W13" s="51" t="s">
        <v>541</v>
      </c>
      <c r="X13" s="48">
        <v>4204</v>
      </c>
      <c r="Y13" s="51">
        <v>0.11899999999999999</v>
      </c>
      <c r="Z13" s="48" t="s">
        <v>1395</v>
      </c>
      <c r="AA13" s="51" t="s">
        <v>113</v>
      </c>
      <c r="AB13" s="48" t="s">
        <v>142</v>
      </c>
      <c r="AC13" s="51" t="s">
        <v>143</v>
      </c>
      <c r="AD13" s="21"/>
      <c r="AE13" s="21"/>
    </row>
    <row r="14" spans="1:31" ht="15">
      <c r="A14" s="154"/>
      <c r="B14" s="164"/>
      <c r="C14" s="57" t="s">
        <v>51</v>
      </c>
      <c r="D14" s="55">
        <v>2828</v>
      </c>
      <c r="E14" s="49">
        <v>0.155</v>
      </c>
      <c r="F14" s="48">
        <v>1827</v>
      </c>
      <c r="G14" s="51">
        <v>0.19400000000000001</v>
      </c>
      <c r="H14" s="48">
        <v>1350</v>
      </c>
      <c r="I14" s="51">
        <v>0.22600000000000001</v>
      </c>
      <c r="J14" s="48">
        <v>1121</v>
      </c>
      <c r="K14" s="51">
        <v>0.249</v>
      </c>
      <c r="L14" s="48" t="s">
        <v>142</v>
      </c>
      <c r="M14" s="51" t="s">
        <v>143</v>
      </c>
      <c r="N14" s="48" t="s">
        <v>142</v>
      </c>
      <c r="O14" s="51" t="s">
        <v>143</v>
      </c>
      <c r="P14" s="48" t="s">
        <v>360</v>
      </c>
      <c r="Q14" s="51" t="s">
        <v>1483</v>
      </c>
      <c r="R14" s="48" t="s">
        <v>1395</v>
      </c>
      <c r="S14" s="49" t="s">
        <v>229</v>
      </c>
      <c r="T14" s="48" t="s">
        <v>1006</v>
      </c>
      <c r="U14" s="51" t="s">
        <v>982</v>
      </c>
      <c r="V14" s="48" t="s">
        <v>1577</v>
      </c>
      <c r="W14" s="51" t="s">
        <v>1190</v>
      </c>
      <c r="X14" s="48" t="s">
        <v>352</v>
      </c>
      <c r="Y14" s="51" t="s">
        <v>1483</v>
      </c>
      <c r="Z14" s="48" t="s">
        <v>386</v>
      </c>
      <c r="AA14" s="51" t="s">
        <v>963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>
        <v>4975</v>
      </c>
      <c r="E15" s="49">
        <v>0.112</v>
      </c>
      <c r="F15" s="48">
        <v>3625</v>
      </c>
      <c r="G15" s="51">
        <v>0.13100000000000001</v>
      </c>
      <c r="H15" s="48">
        <v>2604</v>
      </c>
      <c r="I15" s="51">
        <v>0.156</v>
      </c>
      <c r="J15" s="48">
        <v>1845</v>
      </c>
      <c r="K15" s="51">
        <v>0.186</v>
      </c>
      <c r="L15" s="48" t="s">
        <v>946</v>
      </c>
      <c r="M15" s="51" t="s">
        <v>322</v>
      </c>
      <c r="N15" s="48" t="s">
        <v>743</v>
      </c>
      <c r="O15" s="51" t="s">
        <v>982</v>
      </c>
      <c r="P15" s="48" t="s">
        <v>1383</v>
      </c>
      <c r="Q15" s="51" t="s">
        <v>646</v>
      </c>
      <c r="R15" s="48">
        <v>1021</v>
      </c>
      <c r="S15" s="49">
        <v>0.249</v>
      </c>
      <c r="T15" s="48" t="s">
        <v>1380</v>
      </c>
      <c r="U15" s="51" t="s">
        <v>188</v>
      </c>
      <c r="V15" s="48" t="s">
        <v>1014</v>
      </c>
      <c r="W15" s="51" t="s">
        <v>432</v>
      </c>
      <c r="X15" s="48" t="s">
        <v>1578</v>
      </c>
      <c r="Y15" s="51" t="s">
        <v>989</v>
      </c>
      <c r="Z15" s="48" t="s">
        <v>946</v>
      </c>
      <c r="AA15" s="51" t="s">
        <v>1508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85141</v>
      </c>
      <c r="E17" s="49">
        <v>1.6E-2</v>
      </c>
      <c r="F17" s="48">
        <v>50497</v>
      </c>
      <c r="G17" s="51">
        <v>2.7E-2</v>
      </c>
      <c r="H17" s="48">
        <v>47842</v>
      </c>
      <c r="I17" s="51">
        <v>2.9000000000000001E-2</v>
      </c>
      <c r="J17" s="48">
        <v>31301</v>
      </c>
      <c r="K17" s="51">
        <v>3.7999999999999999E-2</v>
      </c>
      <c r="L17" s="48">
        <v>5340</v>
      </c>
      <c r="M17" s="51">
        <v>0.10299999999999999</v>
      </c>
      <c r="N17" s="48">
        <v>5972</v>
      </c>
      <c r="O17" s="51">
        <v>9.6000000000000002E-2</v>
      </c>
      <c r="P17" s="48">
        <v>5229</v>
      </c>
      <c r="Q17" s="51">
        <v>0.10299999999999999</v>
      </c>
      <c r="R17" s="48">
        <v>2655</v>
      </c>
      <c r="S17" s="49">
        <v>0.14899999999999999</v>
      </c>
      <c r="T17" s="48">
        <v>6558</v>
      </c>
      <c r="U17" s="51">
        <v>9.2999999999999999E-2</v>
      </c>
      <c r="V17" s="48">
        <v>2891</v>
      </c>
      <c r="W17" s="51">
        <v>0.13800000000000001</v>
      </c>
      <c r="X17" s="48">
        <v>24266</v>
      </c>
      <c r="Y17" s="51">
        <v>4.3999999999999997E-2</v>
      </c>
      <c r="Z17" s="48">
        <v>895</v>
      </c>
      <c r="AA17" s="51">
        <v>0.25600000000000001</v>
      </c>
      <c r="AB17" s="48" t="s">
        <v>142</v>
      </c>
      <c r="AC17" s="51" t="s">
        <v>143</v>
      </c>
      <c r="AD17" s="21"/>
      <c r="AE17" s="21"/>
    </row>
    <row r="18" spans="1:31" ht="15">
      <c r="A18" s="154"/>
      <c r="B18" s="161"/>
      <c r="C18" s="57" t="s">
        <v>77</v>
      </c>
      <c r="D18" s="55">
        <v>20301</v>
      </c>
      <c r="E18" s="49">
        <v>4.9000000000000002E-2</v>
      </c>
      <c r="F18" s="48">
        <v>12936</v>
      </c>
      <c r="G18" s="51">
        <v>6.4000000000000001E-2</v>
      </c>
      <c r="H18" s="48">
        <v>11910</v>
      </c>
      <c r="I18" s="51">
        <v>6.7000000000000004E-2</v>
      </c>
      <c r="J18" s="48">
        <v>8055</v>
      </c>
      <c r="K18" s="51">
        <v>8.2000000000000003E-2</v>
      </c>
      <c r="L18" s="48">
        <v>1309</v>
      </c>
      <c r="M18" s="51">
        <v>0.20899999999999999</v>
      </c>
      <c r="N18" s="48">
        <v>1270</v>
      </c>
      <c r="O18" s="51">
        <v>0.21</v>
      </c>
      <c r="P18" s="48">
        <v>1276</v>
      </c>
      <c r="Q18" s="51">
        <v>0.21</v>
      </c>
      <c r="R18" s="48">
        <v>1026</v>
      </c>
      <c r="S18" s="49">
        <v>0.23899999999999999</v>
      </c>
      <c r="T18" s="48">
        <v>1357</v>
      </c>
      <c r="U18" s="51">
        <v>0.20599999999999999</v>
      </c>
      <c r="V18" s="48">
        <v>914</v>
      </c>
      <c r="W18" s="51">
        <v>0.246</v>
      </c>
      <c r="X18" s="48">
        <v>4592</v>
      </c>
      <c r="Y18" s="51">
        <v>0.108</v>
      </c>
      <c r="Z18" s="48" t="s">
        <v>969</v>
      </c>
      <c r="AA18" s="51" t="s">
        <v>188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29342</v>
      </c>
      <c r="E19" s="49">
        <v>4.2000000000000003E-2</v>
      </c>
      <c r="F19" s="48">
        <v>21567</v>
      </c>
      <c r="G19" s="51">
        <v>0.05</v>
      </c>
      <c r="H19" s="48">
        <v>18898</v>
      </c>
      <c r="I19" s="51">
        <v>5.3999999999999999E-2</v>
      </c>
      <c r="J19" s="48">
        <v>15163</v>
      </c>
      <c r="K19" s="51">
        <v>6.2E-2</v>
      </c>
      <c r="L19" s="48">
        <v>1373</v>
      </c>
      <c r="M19" s="51">
        <v>0.21</v>
      </c>
      <c r="N19" s="48">
        <v>892</v>
      </c>
      <c r="O19" s="51">
        <v>0.26300000000000001</v>
      </c>
      <c r="P19" s="48">
        <v>1471</v>
      </c>
      <c r="Q19" s="51">
        <v>0.20399999999999999</v>
      </c>
      <c r="R19" s="48">
        <v>2669</v>
      </c>
      <c r="S19" s="49">
        <v>0.154</v>
      </c>
      <c r="T19" s="48">
        <v>1195</v>
      </c>
      <c r="U19" s="51">
        <v>0.23300000000000001</v>
      </c>
      <c r="V19" s="48">
        <v>1521</v>
      </c>
      <c r="W19" s="51">
        <v>0.20300000000000001</v>
      </c>
      <c r="X19" s="48">
        <v>4327</v>
      </c>
      <c r="Y19" s="51">
        <v>0.11799999999999999</v>
      </c>
      <c r="Z19" s="48" t="s">
        <v>897</v>
      </c>
      <c r="AA19" s="51" t="s">
        <v>535</v>
      </c>
      <c r="AB19" s="48" t="s">
        <v>1575</v>
      </c>
      <c r="AC19" s="51" t="s">
        <v>963</v>
      </c>
      <c r="AD19" s="21"/>
      <c r="AE19" s="21"/>
    </row>
    <row r="20" spans="1:31" ht="15">
      <c r="A20" s="154"/>
      <c r="B20" s="161"/>
      <c r="C20" s="57" t="s">
        <v>79</v>
      </c>
      <c r="D20" s="55">
        <v>4749</v>
      </c>
      <c r="E20" s="49">
        <v>0.115</v>
      </c>
      <c r="F20" s="48">
        <v>3604</v>
      </c>
      <c r="G20" s="51">
        <v>0.13300000000000001</v>
      </c>
      <c r="H20" s="48">
        <v>3274</v>
      </c>
      <c r="I20" s="51">
        <v>0.14000000000000001</v>
      </c>
      <c r="J20" s="48">
        <v>2674</v>
      </c>
      <c r="K20" s="51">
        <v>0.156</v>
      </c>
      <c r="L20" s="48" t="s">
        <v>742</v>
      </c>
      <c r="M20" s="51" t="s">
        <v>173</v>
      </c>
      <c r="N20" s="48" t="s">
        <v>677</v>
      </c>
      <c r="O20" s="51" t="s">
        <v>376</v>
      </c>
      <c r="P20" s="48" t="s">
        <v>888</v>
      </c>
      <c r="Q20" s="51" t="s">
        <v>376</v>
      </c>
      <c r="R20" s="48" t="s">
        <v>425</v>
      </c>
      <c r="S20" s="49" t="s">
        <v>381</v>
      </c>
      <c r="T20" s="48" t="s">
        <v>1267</v>
      </c>
      <c r="U20" s="51" t="s">
        <v>299</v>
      </c>
      <c r="V20" s="48" t="s">
        <v>1575</v>
      </c>
      <c r="W20" s="51" t="s">
        <v>982</v>
      </c>
      <c r="X20" s="48" t="s">
        <v>142</v>
      </c>
      <c r="Y20" s="51" t="s">
        <v>143</v>
      </c>
      <c r="Z20" s="48" t="s">
        <v>676</v>
      </c>
      <c r="AA20" s="51" t="s">
        <v>1482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971</v>
      </c>
      <c r="E21" s="49" t="s">
        <v>963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3754</v>
      </c>
      <c r="E22" s="49">
        <v>0.123</v>
      </c>
      <c r="F22" s="48">
        <v>1866</v>
      </c>
      <c r="G22" s="51">
        <v>0.17599999999999999</v>
      </c>
      <c r="H22" s="48">
        <v>1629</v>
      </c>
      <c r="I22" s="51">
        <v>0.188</v>
      </c>
      <c r="J22" s="48">
        <v>1157</v>
      </c>
      <c r="K22" s="51">
        <v>0.22500000000000001</v>
      </c>
      <c r="L22" s="48" t="s">
        <v>1572</v>
      </c>
      <c r="M22" s="51" t="s">
        <v>442</v>
      </c>
      <c r="N22" s="48" t="s">
        <v>501</v>
      </c>
      <c r="O22" s="51" t="s">
        <v>1497</v>
      </c>
      <c r="P22" s="48" t="s">
        <v>815</v>
      </c>
      <c r="Q22" s="51" t="s">
        <v>1482</v>
      </c>
      <c r="R22" s="48" t="s">
        <v>725</v>
      </c>
      <c r="S22" s="49" t="s">
        <v>367</v>
      </c>
      <c r="T22" s="48" t="s">
        <v>472</v>
      </c>
      <c r="U22" s="51" t="s">
        <v>961</v>
      </c>
      <c r="V22" s="48" t="s">
        <v>985</v>
      </c>
      <c r="W22" s="51" t="s">
        <v>442</v>
      </c>
      <c r="X22" s="48">
        <v>1566</v>
      </c>
      <c r="Y22" s="51">
        <v>0.19</v>
      </c>
      <c r="Z22" s="48" t="s">
        <v>142</v>
      </c>
      <c r="AA22" s="51" t="s">
        <v>143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7894</v>
      </c>
      <c r="E23" s="49">
        <v>8.5000000000000006E-2</v>
      </c>
      <c r="F23" s="48">
        <v>7894</v>
      </c>
      <c r="G23" s="51">
        <v>8.5000000000000006E-2</v>
      </c>
      <c r="H23" s="48">
        <v>7894</v>
      </c>
      <c r="I23" s="51">
        <v>8.5000000000000006E-2</v>
      </c>
      <c r="J23" s="48">
        <v>6673</v>
      </c>
      <c r="K23" s="51">
        <v>9.2999999999999999E-2</v>
      </c>
      <c r="L23" s="48" t="s">
        <v>1570</v>
      </c>
      <c r="M23" s="51" t="s">
        <v>119</v>
      </c>
      <c r="N23" s="48" t="s">
        <v>321</v>
      </c>
      <c r="O23" s="51" t="s">
        <v>199</v>
      </c>
      <c r="P23" s="48" t="s">
        <v>244</v>
      </c>
      <c r="Q23" s="51" t="s">
        <v>1481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17323</v>
      </c>
      <c r="E24" s="49">
        <v>5.5E-2</v>
      </c>
      <c r="F24" s="48">
        <v>17323</v>
      </c>
      <c r="G24" s="51">
        <v>5.5E-2</v>
      </c>
      <c r="H24" s="48">
        <v>17323</v>
      </c>
      <c r="I24" s="51">
        <v>5.5E-2</v>
      </c>
      <c r="J24" s="48">
        <v>10929</v>
      </c>
      <c r="K24" s="51">
        <v>7.0999999999999994E-2</v>
      </c>
      <c r="L24" s="48">
        <v>2163</v>
      </c>
      <c r="M24" s="51">
        <v>0.16300000000000001</v>
      </c>
      <c r="N24" s="48">
        <v>2070</v>
      </c>
      <c r="O24" s="51">
        <v>0.16600000000000001</v>
      </c>
      <c r="P24" s="48">
        <v>2162</v>
      </c>
      <c r="Q24" s="51">
        <v>0.16300000000000001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13619</v>
      </c>
      <c r="E25" s="49">
        <v>6.3E-2</v>
      </c>
      <c r="F25" s="48">
        <v>13619</v>
      </c>
      <c r="G25" s="51">
        <v>6.3E-2</v>
      </c>
      <c r="H25" s="48">
        <v>13619</v>
      </c>
      <c r="I25" s="51">
        <v>6.3E-2</v>
      </c>
      <c r="J25" s="48">
        <v>9436</v>
      </c>
      <c r="K25" s="51">
        <v>7.8E-2</v>
      </c>
      <c r="L25" s="48">
        <v>1538</v>
      </c>
      <c r="M25" s="51">
        <v>0.19400000000000001</v>
      </c>
      <c r="N25" s="48">
        <v>1774</v>
      </c>
      <c r="O25" s="51">
        <v>0.17899999999999999</v>
      </c>
      <c r="P25" s="48">
        <v>872</v>
      </c>
      <c r="Q25" s="51">
        <v>0.255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7977</v>
      </c>
      <c r="E26" s="49">
        <v>8.3000000000000004E-2</v>
      </c>
      <c r="F26" s="48">
        <v>7977</v>
      </c>
      <c r="G26" s="51">
        <v>8.3000000000000004E-2</v>
      </c>
      <c r="H26" s="48">
        <v>7977</v>
      </c>
      <c r="I26" s="51">
        <v>8.3000000000000004E-2</v>
      </c>
      <c r="J26" s="48">
        <v>4685</v>
      </c>
      <c r="K26" s="51">
        <v>0.111</v>
      </c>
      <c r="L26" s="48">
        <v>1029</v>
      </c>
      <c r="M26" s="51">
        <v>0.23699999999999999</v>
      </c>
      <c r="N26" s="48">
        <v>1381</v>
      </c>
      <c r="O26" s="51">
        <v>0.20300000000000001</v>
      </c>
      <c r="P26" s="48">
        <v>882</v>
      </c>
      <c r="Q26" s="51">
        <v>0.253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12271</v>
      </c>
      <c r="E27" s="49">
        <v>6.7000000000000004E-2</v>
      </c>
      <c r="F27" s="48">
        <v>12271</v>
      </c>
      <c r="G27" s="51">
        <v>6.7000000000000004E-2</v>
      </c>
      <c r="H27" s="48">
        <v>12271</v>
      </c>
      <c r="I27" s="51">
        <v>6.7000000000000004E-2</v>
      </c>
      <c r="J27" s="48">
        <v>6018</v>
      </c>
      <c r="K27" s="51">
        <v>9.8000000000000004E-2</v>
      </c>
      <c r="L27" s="48">
        <v>1769</v>
      </c>
      <c r="M27" s="51">
        <v>0.18099999999999999</v>
      </c>
      <c r="N27" s="48">
        <v>2012</v>
      </c>
      <c r="O27" s="51">
        <v>0.16900000000000001</v>
      </c>
      <c r="P27" s="48">
        <v>2472</v>
      </c>
      <c r="Q27" s="51">
        <v>0.153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1740</v>
      </c>
      <c r="E28" s="49">
        <v>0.183</v>
      </c>
      <c r="F28" s="48">
        <v>1740</v>
      </c>
      <c r="G28" s="51">
        <v>0.183</v>
      </c>
      <c r="H28" s="48">
        <v>1740</v>
      </c>
      <c r="I28" s="51">
        <v>0.183</v>
      </c>
      <c r="J28" s="48">
        <v>1531</v>
      </c>
      <c r="K28" s="51">
        <v>0.19500000000000001</v>
      </c>
      <c r="L28" s="48" t="s">
        <v>1571</v>
      </c>
      <c r="M28" s="51" t="s">
        <v>989</v>
      </c>
      <c r="N28" s="48" t="s">
        <v>142</v>
      </c>
      <c r="O28" s="51" t="s">
        <v>143</v>
      </c>
      <c r="P28" s="48" t="s">
        <v>142</v>
      </c>
      <c r="Q28" s="51" t="s">
        <v>143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13425</v>
      </c>
      <c r="E29" s="49">
        <v>6.4000000000000001E-2</v>
      </c>
      <c r="F29" s="48">
        <v>13425</v>
      </c>
      <c r="G29" s="51">
        <v>6.4000000000000001E-2</v>
      </c>
      <c r="H29" s="48">
        <v>13425</v>
      </c>
      <c r="I29" s="51">
        <v>6.4000000000000001E-2</v>
      </c>
      <c r="J29" s="48">
        <v>12369</v>
      </c>
      <c r="K29" s="51">
        <v>6.7000000000000004E-2</v>
      </c>
      <c r="L29" s="48" t="s">
        <v>881</v>
      </c>
      <c r="M29" s="51" t="s">
        <v>253</v>
      </c>
      <c r="N29" s="48" t="s">
        <v>154</v>
      </c>
      <c r="O29" s="51" t="s">
        <v>95</v>
      </c>
      <c r="P29" s="48" t="s">
        <v>1299</v>
      </c>
      <c r="Q29" s="51" t="s">
        <v>956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3188</v>
      </c>
      <c r="E30" s="49">
        <v>0.13700000000000001</v>
      </c>
      <c r="F30" s="48">
        <v>3188</v>
      </c>
      <c r="G30" s="51">
        <v>0.13700000000000001</v>
      </c>
      <c r="H30" s="48">
        <v>3188</v>
      </c>
      <c r="I30" s="51">
        <v>0.13700000000000001</v>
      </c>
      <c r="J30" s="48">
        <v>2614</v>
      </c>
      <c r="K30" s="51">
        <v>0.152</v>
      </c>
      <c r="L30" s="48" t="s">
        <v>859</v>
      </c>
      <c r="M30" s="51" t="s">
        <v>263</v>
      </c>
      <c r="N30" s="48" t="s">
        <v>1573</v>
      </c>
      <c r="O30" s="51" t="s">
        <v>1381</v>
      </c>
      <c r="P30" s="48" t="s">
        <v>843</v>
      </c>
      <c r="Q30" s="51" t="s">
        <v>171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3837</v>
      </c>
      <c r="E31" s="49">
        <v>0.124</v>
      </c>
      <c r="F31" s="48">
        <v>3837</v>
      </c>
      <c r="G31" s="51">
        <v>0.124</v>
      </c>
      <c r="H31" s="48">
        <v>3837</v>
      </c>
      <c r="I31" s="51">
        <v>0.124</v>
      </c>
      <c r="J31" s="48">
        <v>2438</v>
      </c>
      <c r="K31" s="51">
        <v>0.156</v>
      </c>
      <c r="L31" s="48" t="s">
        <v>614</v>
      </c>
      <c r="M31" s="51" t="s">
        <v>392</v>
      </c>
      <c r="N31" s="48" t="s">
        <v>354</v>
      </c>
      <c r="O31" s="51" t="s">
        <v>197</v>
      </c>
      <c r="P31" s="48" t="s">
        <v>343</v>
      </c>
      <c r="Q31" s="51" t="s">
        <v>278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59588</v>
      </c>
      <c r="E32" s="49">
        <v>2.4E-2</v>
      </c>
      <c r="F32" s="48">
        <v>6916</v>
      </c>
      <c r="G32" s="51">
        <v>9.1999999999999998E-2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6916</v>
      </c>
      <c r="S32" s="49">
        <v>9.1999999999999998E-2</v>
      </c>
      <c r="T32" s="48">
        <v>10121</v>
      </c>
      <c r="U32" s="51">
        <v>7.3999999999999996E-2</v>
      </c>
      <c r="V32" s="48">
        <v>5532</v>
      </c>
      <c r="W32" s="51">
        <v>0.10100000000000001</v>
      </c>
      <c r="X32" s="48">
        <v>34841</v>
      </c>
      <c r="Y32" s="51">
        <v>3.5000000000000003E-2</v>
      </c>
      <c r="Z32" s="48">
        <v>2178</v>
      </c>
      <c r="AA32" s="51">
        <v>0.16600000000000001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2546</v>
      </c>
      <c r="E33" s="49">
        <v>0.152</v>
      </c>
      <c r="F33" s="48">
        <v>2331</v>
      </c>
      <c r="G33" s="51">
        <v>0.159</v>
      </c>
      <c r="H33" s="48">
        <v>2331</v>
      </c>
      <c r="I33" s="51">
        <v>0.159</v>
      </c>
      <c r="J33" s="48">
        <v>1708</v>
      </c>
      <c r="K33" s="51">
        <v>0.186</v>
      </c>
      <c r="L33" s="48" t="s">
        <v>378</v>
      </c>
      <c r="M33" s="51" t="s">
        <v>1486</v>
      </c>
      <c r="N33" s="48" t="s">
        <v>1027</v>
      </c>
      <c r="O33" s="51" t="s">
        <v>989</v>
      </c>
      <c r="P33" s="48" t="s">
        <v>1280</v>
      </c>
      <c r="Q33" s="51" t="s">
        <v>229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172</v>
      </c>
      <c r="AC33" s="51" t="s">
        <v>173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43974</v>
      </c>
      <c r="E34" s="49">
        <v>3.1E-2</v>
      </c>
      <c r="F34" s="48">
        <v>21044</v>
      </c>
      <c r="G34" s="51">
        <v>0.05</v>
      </c>
      <c r="H34" s="48">
        <v>18386</v>
      </c>
      <c r="I34" s="51">
        <v>5.2999999999999999E-2</v>
      </c>
      <c r="J34" s="48">
        <v>14073</v>
      </c>
      <c r="K34" s="51">
        <v>6.2E-2</v>
      </c>
      <c r="L34" s="48">
        <v>1285</v>
      </c>
      <c r="M34" s="51">
        <v>0.21199999999999999</v>
      </c>
      <c r="N34" s="48">
        <v>1254</v>
      </c>
      <c r="O34" s="51">
        <v>0.215</v>
      </c>
      <c r="P34" s="48">
        <v>1774</v>
      </c>
      <c r="Q34" s="51">
        <v>0.18099999999999999</v>
      </c>
      <c r="R34" s="48">
        <v>2657</v>
      </c>
      <c r="S34" s="49">
        <v>0.152</v>
      </c>
      <c r="T34" s="48">
        <v>5415</v>
      </c>
      <c r="U34" s="51">
        <v>0.10299999999999999</v>
      </c>
      <c r="V34" s="48">
        <v>1996</v>
      </c>
      <c r="W34" s="51">
        <v>0.17100000000000001</v>
      </c>
      <c r="X34" s="48">
        <v>14376</v>
      </c>
      <c r="Y34" s="51">
        <v>0.06</v>
      </c>
      <c r="Z34" s="48">
        <v>1002</v>
      </c>
      <c r="AA34" s="51">
        <v>0.245</v>
      </c>
      <c r="AB34" s="48" t="s">
        <v>743</v>
      </c>
      <c r="AC34" s="51" t="s">
        <v>348</v>
      </c>
      <c r="AD34" s="21"/>
      <c r="AE34" s="21"/>
    </row>
    <row r="35" spans="1:31" ht="15">
      <c r="A35" s="154"/>
      <c r="B35" s="154"/>
      <c r="C35" s="23" t="s">
        <v>69</v>
      </c>
      <c r="D35" s="55">
        <v>59959</v>
      </c>
      <c r="E35" s="49">
        <v>2.4E-2</v>
      </c>
      <c r="F35" s="48">
        <v>38858</v>
      </c>
      <c r="G35" s="51">
        <v>3.4000000000000002E-2</v>
      </c>
      <c r="H35" s="48">
        <v>36289</v>
      </c>
      <c r="I35" s="51">
        <v>3.5000000000000003E-2</v>
      </c>
      <c r="J35" s="48">
        <v>24136</v>
      </c>
      <c r="K35" s="51">
        <v>4.5999999999999999E-2</v>
      </c>
      <c r="L35" s="48">
        <v>3513</v>
      </c>
      <c r="M35" s="51">
        <v>0.128</v>
      </c>
      <c r="N35" s="48">
        <v>4695</v>
      </c>
      <c r="O35" s="51">
        <v>0.109</v>
      </c>
      <c r="P35" s="48">
        <v>3946</v>
      </c>
      <c r="Q35" s="51">
        <v>0.12</v>
      </c>
      <c r="R35" s="48">
        <v>2569</v>
      </c>
      <c r="S35" s="49">
        <v>0.153</v>
      </c>
      <c r="T35" s="48">
        <v>3553</v>
      </c>
      <c r="U35" s="51">
        <v>0.129</v>
      </c>
      <c r="V35" s="48">
        <v>2424</v>
      </c>
      <c r="W35" s="51">
        <v>0.152</v>
      </c>
      <c r="X35" s="48">
        <v>14339</v>
      </c>
      <c r="Y35" s="51">
        <v>5.8999999999999997E-2</v>
      </c>
      <c r="Z35" s="48" t="s">
        <v>1094</v>
      </c>
      <c r="AA35" s="51" t="s">
        <v>126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36711</v>
      </c>
      <c r="E36" s="49">
        <v>3.5000000000000003E-2</v>
      </c>
      <c r="F36" s="48">
        <v>29213</v>
      </c>
      <c r="G36" s="51">
        <v>4.1000000000000002E-2</v>
      </c>
      <c r="H36" s="48">
        <v>27778</v>
      </c>
      <c r="I36" s="51">
        <v>4.2000000000000003E-2</v>
      </c>
      <c r="J36" s="48">
        <v>19342</v>
      </c>
      <c r="K36" s="51">
        <v>5.1999999999999998E-2</v>
      </c>
      <c r="L36" s="48">
        <v>3399</v>
      </c>
      <c r="M36" s="51">
        <v>0.13</v>
      </c>
      <c r="N36" s="48">
        <v>2595</v>
      </c>
      <c r="O36" s="51">
        <v>0.14799999999999999</v>
      </c>
      <c r="P36" s="48">
        <v>2442</v>
      </c>
      <c r="Q36" s="51">
        <v>0.154</v>
      </c>
      <c r="R36" s="48">
        <v>1435</v>
      </c>
      <c r="S36" s="49">
        <v>0.20499999999999999</v>
      </c>
      <c r="T36" s="48">
        <v>935</v>
      </c>
      <c r="U36" s="51">
        <v>0.25800000000000001</v>
      </c>
      <c r="V36" s="48">
        <v>996</v>
      </c>
      <c r="W36" s="51">
        <v>0.245</v>
      </c>
      <c r="X36" s="48">
        <v>5244</v>
      </c>
      <c r="Y36" s="51">
        <v>0.10100000000000001</v>
      </c>
      <c r="Z36" s="48" t="s">
        <v>321</v>
      </c>
      <c r="AA36" s="51" t="s">
        <v>1012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>
        <v>2763</v>
      </c>
      <c r="E37" s="49">
        <v>0.14699999999999999</v>
      </c>
      <c r="F37" s="48">
        <v>1406</v>
      </c>
      <c r="G37" s="51">
        <v>0.20899999999999999</v>
      </c>
      <c r="H37" s="48">
        <v>1151</v>
      </c>
      <c r="I37" s="51">
        <v>0.23</v>
      </c>
      <c r="J37" s="48">
        <v>850</v>
      </c>
      <c r="K37" s="51">
        <v>0.26800000000000002</v>
      </c>
      <c r="L37" s="48" t="s">
        <v>1569</v>
      </c>
      <c r="M37" s="51" t="s">
        <v>972</v>
      </c>
      <c r="N37" s="48" t="s">
        <v>142</v>
      </c>
      <c r="O37" s="51" t="s">
        <v>143</v>
      </c>
      <c r="P37" s="48" t="s">
        <v>550</v>
      </c>
      <c r="Q37" s="51" t="s">
        <v>322</v>
      </c>
      <c r="R37" s="48" t="s">
        <v>1365</v>
      </c>
      <c r="S37" s="49" t="s">
        <v>367</v>
      </c>
      <c r="T37" s="48" t="s">
        <v>1470</v>
      </c>
      <c r="U37" s="51" t="s">
        <v>1481</v>
      </c>
      <c r="V37" s="48" t="s">
        <v>1471</v>
      </c>
      <c r="W37" s="51" t="s">
        <v>1486</v>
      </c>
      <c r="X37" s="48">
        <v>881</v>
      </c>
      <c r="Y37" s="51">
        <v>0.25800000000000001</v>
      </c>
      <c r="Z37" s="48" t="s">
        <v>1502</v>
      </c>
      <c r="AA37" s="51" t="s">
        <v>1017</v>
      </c>
      <c r="AB37" s="48" t="s">
        <v>142</v>
      </c>
      <c r="AC37" s="51" t="s">
        <v>143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29</v>
      </c>
      <c r="B5" s="162" t="s">
        <v>1</v>
      </c>
      <c r="C5" s="163"/>
      <c r="D5" s="54">
        <v>352950</v>
      </c>
      <c r="E5" s="47">
        <v>2E-3</v>
      </c>
      <c r="F5" s="46">
        <v>218284</v>
      </c>
      <c r="G5" s="50">
        <v>1.0999999999999999E-2</v>
      </c>
      <c r="H5" s="46">
        <v>195306</v>
      </c>
      <c r="I5" s="50">
        <v>1.2E-2</v>
      </c>
      <c r="J5" s="46">
        <v>139481</v>
      </c>
      <c r="K5" s="50">
        <v>1.7000000000000001E-2</v>
      </c>
      <c r="L5" s="46">
        <v>20202</v>
      </c>
      <c r="M5" s="50">
        <v>5.2999999999999999E-2</v>
      </c>
      <c r="N5" s="46">
        <v>18830</v>
      </c>
      <c r="O5" s="50">
        <v>5.6000000000000001E-2</v>
      </c>
      <c r="P5" s="46">
        <v>16794</v>
      </c>
      <c r="Q5" s="50">
        <v>0.06</v>
      </c>
      <c r="R5" s="46">
        <v>22978</v>
      </c>
      <c r="S5" s="47">
        <v>5.1999999999999998E-2</v>
      </c>
      <c r="T5" s="46">
        <v>31796</v>
      </c>
      <c r="U5" s="50">
        <v>4.2999999999999997E-2</v>
      </c>
      <c r="V5" s="46">
        <v>13247</v>
      </c>
      <c r="W5" s="50">
        <v>6.8000000000000005E-2</v>
      </c>
      <c r="X5" s="46">
        <v>81819</v>
      </c>
      <c r="Y5" s="50">
        <v>2.3E-2</v>
      </c>
      <c r="Z5" s="46">
        <v>7179</v>
      </c>
      <c r="AA5" s="50">
        <v>9.5000000000000001E-2</v>
      </c>
      <c r="AB5" s="46" t="s">
        <v>174</v>
      </c>
      <c r="AC5" s="50" t="s">
        <v>175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168744</v>
      </c>
      <c r="E6" s="49">
        <v>1.4E-2</v>
      </c>
      <c r="F6" s="48">
        <v>115701</v>
      </c>
      <c r="G6" s="51">
        <v>0.02</v>
      </c>
      <c r="H6" s="48">
        <v>103608</v>
      </c>
      <c r="I6" s="51">
        <v>2.1000000000000001E-2</v>
      </c>
      <c r="J6" s="48">
        <v>90240</v>
      </c>
      <c r="K6" s="51">
        <v>2.3E-2</v>
      </c>
      <c r="L6" s="48">
        <v>4692</v>
      </c>
      <c r="M6" s="51">
        <v>0.115</v>
      </c>
      <c r="N6" s="48">
        <v>4113</v>
      </c>
      <c r="O6" s="51">
        <v>0.125</v>
      </c>
      <c r="P6" s="48">
        <v>4563</v>
      </c>
      <c r="Q6" s="51">
        <v>0.11799999999999999</v>
      </c>
      <c r="R6" s="48">
        <v>12093</v>
      </c>
      <c r="S6" s="49">
        <v>7.3999999999999996E-2</v>
      </c>
      <c r="T6" s="48">
        <v>14780</v>
      </c>
      <c r="U6" s="51">
        <v>6.5000000000000002E-2</v>
      </c>
      <c r="V6" s="48" t="s">
        <v>478</v>
      </c>
      <c r="W6" s="51" t="s">
        <v>804</v>
      </c>
      <c r="X6" s="48">
        <v>34022</v>
      </c>
      <c r="Y6" s="51">
        <v>3.9E-2</v>
      </c>
      <c r="Z6" s="48">
        <v>3340</v>
      </c>
      <c r="AA6" s="51">
        <v>0.14099999999999999</v>
      </c>
      <c r="AB6" s="48" t="s">
        <v>837</v>
      </c>
      <c r="AC6" s="51" t="s">
        <v>337</v>
      </c>
      <c r="AD6" s="21"/>
      <c r="AE6" s="21"/>
    </row>
    <row r="7" spans="1:31" ht="15">
      <c r="A7" s="154"/>
      <c r="B7" s="164"/>
      <c r="C7" s="57" t="s">
        <v>46</v>
      </c>
      <c r="D7" s="55">
        <v>184206</v>
      </c>
      <c r="E7" s="49">
        <v>1.2999999999999999E-2</v>
      </c>
      <c r="F7" s="48">
        <v>102583</v>
      </c>
      <c r="G7" s="51">
        <v>2.1000000000000001E-2</v>
      </c>
      <c r="H7" s="48">
        <v>91698</v>
      </c>
      <c r="I7" s="51">
        <v>2.3E-2</v>
      </c>
      <c r="J7" s="48">
        <v>49241</v>
      </c>
      <c r="K7" s="51">
        <v>3.4000000000000002E-2</v>
      </c>
      <c r="L7" s="48">
        <v>15510</v>
      </c>
      <c r="M7" s="51">
        <v>6.0999999999999999E-2</v>
      </c>
      <c r="N7" s="48">
        <v>14716</v>
      </c>
      <c r="O7" s="51">
        <v>6.3E-2</v>
      </c>
      <c r="P7" s="48">
        <v>12231</v>
      </c>
      <c r="Q7" s="51">
        <v>7.0000000000000007E-2</v>
      </c>
      <c r="R7" s="48">
        <v>10885</v>
      </c>
      <c r="S7" s="49">
        <v>7.6999999999999999E-2</v>
      </c>
      <c r="T7" s="48">
        <v>17016</v>
      </c>
      <c r="U7" s="51">
        <v>6.0999999999999999E-2</v>
      </c>
      <c r="V7" s="48">
        <v>12701</v>
      </c>
      <c r="W7" s="51">
        <v>6.9000000000000006E-2</v>
      </c>
      <c r="X7" s="48">
        <v>47796</v>
      </c>
      <c r="Y7" s="51">
        <v>3.2000000000000001E-2</v>
      </c>
      <c r="Z7" s="48">
        <v>3839</v>
      </c>
      <c r="AA7" s="51">
        <v>0.129</v>
      </c>
      <c r="AB7" s="48" t="s">
        <v>945</v>
      </c>
      <c r="AC7" s="51" t="s">
        <v>1385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49921</v>
      </c>
      <c r="E8" s="49">
        <v>3.4000000000000002E-2</v>
      </c>
      <c r="F8" s="48">
        <v>19671</v>
      </c>
      <c r="G8" s="51">
        <v>5.7000000000000002E-2</v>
      </c>
      <c r="H8" s="48">
        <v>15870</v>
      </c>
      <c r="I8" s="51">
        <v>6.4000000000000001E-2</v>
      </c>
      <c r="J8" s="48">
        <v>10717</v>
      </c>
      <c r="K8" s="51">
        <v>7.8E-2</v>
      </c>
      <c r="L8" s="48" t="s">
        <v>335</v>
      </c>
      <c r="M8" s="51" t="s">
        <v>500</v>
      </c>
      <c r="N8" s="48">
        <v>1127</v>
      </c>
      <c r="O8" s="51">
        <v>0.248</v>
      </c>
      <c r="P8" s="48">
        <v>3262</v>
      </c>
      <c r="Q8" s="51">
        <v>0.14000000000000001</v>
      </c>
      <c r="R8" s="48">
        <v>3801</v>
      </c>
      <c r="S8" s="49">
        <v>0.13500000000000001</v>
      </c>
      <c r="T8" s="48">
        <v>28208</v>
      </c>
      <c r="U8" s="51">
        <v>4.5999999999999999E-2</v>
      </c>
      <c r="V8" s="48" t="s">
        <v>921</v>
      </c>
      <c r="W8" s="51" t="s">
        <v>822</v>
      </c>
      <c r="X8" s="48" t="s">
        <v>172</v>
      </c>
      <c r="Y8" s="51" t="s">
        <v>1582</v>
      </c>
      <c r="Z8" s="48">
        <v>1528</v>
      </c>
      <c r="AA8" s="51">
        <v>0.20699999999999999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123114</v>
      </c>
      <c r="E9" s="49">
        <v>1.9E-2</v>
      </c>
      <c r="F9" s="48">
        <v>109264</v>
      </c>
      <c r="G9" s="51">
        <v>2.1000000000000001E-2</v>
      </c>
      <c r="H9" s="48">
        <v>96803</v>
      </c>
      <c r="I9" s="51">
        <v>2.3E-2</v>
      </c>
      <c r="J9" s="48">
        <v>71245</v>
      </c>
      <c r="K9" s="51">
        <v>2.8000000000000001E-2</v>
      </c>
      <c r="L9" s="48">
        <v>10270</v>
      </c>
      <c r="M9" s="51">
        <v>7.6999999999999999E-2</v>
      </c>
      <c r="N9" s="48">
        <v>9329</v>
      </c>
      <c r="O9" s="51">
        <v>8.2000000000000003E-2</v>
      </c>
      <c r="P9" s="48">
        <v>5960</v>
      </c>
      <c r="Q9" s="51">
        <v>0.104</v>
      </c>
      <c r="R9" s="48">
        <v>12462</v>
      </c>
      <c r="S9" s="49">
        <v>7.2999999999999995E-2</v>
      </c>
      <c r="T9" s="48">
        <v>2763</v>
      </c>
      <c r="U9" s="51">
        <v>0.158</v>
      </c>
      <c r="V9" s="48">
        <v>5973</v>
      </c>
      <c r="W9" s="51">
        <v>0.104</v>
      </c>
      <c r="X9" s="48">
        <v>2224</v>
      </c>
      <c r="Y9" s="51">
        <v>0.17</v>
      </c>
      <c r="Z9" s="48">
        <v>2549</v>
      </c>
      <c r="AA9" s="51">
        <v>0.16400000000000001</v>
      </c>
      <c r="AB9" s="48" t="s">
        <v>549</v>
      </c>
      <c r="AC9" s="51" t="s">
        <v>565</v>
      </c>
      <c r="AD9" s="21"/>
      <c r="AE9" s="21"/>
    </row>
    <row r="10" spans="1:31" ht="15">
      <c r="A10" s="154"/>
      <c r="B10" s="164"/>
      <c r="C10" s="57" t="s">
        <v>74</v>
      </c>
      <c r="D10" s="55">
        <v>110881</v>
      </c>
      <c r="E10" s="49">
        <v>1.9E-2</v>
      </c>
      <c r="F10" s="48">
        <v>84677</v>
      </c>
      <c r="G10" s="51">
        <v>2.3E-2</v>
      </c>
      <c r="H10" s="48">
        <v>77990</v>
      </c>
      <c r="I10" s="51">
        <v>2.5000000000000001E-2</v>
      </c>
      <c r="J10" s="48">
        <v>55625</v>
      </c>
      <c r="K10" s="51">
        <v>0.03</v>
      </c>
      <c r="L10" s="48">
        <v>8705</v>
      </c>
      <c r="M10" s="51">
        <v>8.1000000000000003E-2</v>
      </c>
      <c r="N10" s="48">
        <v>7607</v>
      </c>
      <c r="O10" s="51">
        <v>8.6999999999999994E-2</v>
      </c>
      <c r="P10" s="48">
        <v>6054</v>
      </c>
      <c r="Q10" s="51">
        <v>9.9000000000000005E-2</v>
      </c>
      <c r="R10" s="48">
        <v>6687</v>
      </c>
      <c r="S10" s="49">
        <v>9.6000000000000002E-2</v>
      </c>
      <c r="T10" s="48" t="s">
        <v>708</v>
      </c>
      <c r="U10" s="51" t="s">
        <v>175</v>
      </c>
      <c r="V10" s="48">
        <v>6992</v>
      </c>
      <c r="W10" s="51">
        <v>9.0999999999999998E-2</v>
      </c>
      <c r="X10" s="48">
        <v>15253</v>
      </c>
      <c r="Y10" s="51">
        <v>6.0999999999999999E-2</v>
      </c>
      <c r="Z10" s="48">
        <v>3101</v>
      </c>
      <c r="AA10" s="51">
        <v>0.14199999999999999</v>
      </c>
      <c r="AB10" s="48" t="s">
        <v>953</v>
      </c>
      <c r="AC10" s="51" t="s">
        <v>1385</v>
      </c>
      <c r="AD10" s="21"/>
      <c r="AE10" s="21"/>
    </row>
    <row r="11" spans="1:31" ht="15">
      <c r="A11" s="154"/>
      <c r="B11" s="164"/>
      <c r="C11" s="57" t="s">
        <v>48</v>
      </c>
      <c r="D11" s="55">
        <v>69034</v>
      </c>
      <c r="E11" s="49">
        <v>2.5000000000000001E-2</v>
      </c>
      <c r="F11" s="48">
        <v>4671</v>
      </c>
      <c r="G11" s="51">
        <v>0.107</v>
      </c>
      <c r="H11" s="48">
        <v>4643</v>
      </c>
      <c r="I11" s="51">
        <v>0.108</v>
      </c>
      <c r="J11" s="48">
        <v>1895</v>
      </c>
      <c r="K11" s="51">
        <v>0.16900000000000001</v>
      </c>
      <c r="L11" s="48" t="s">
        <v>817</v>
      </c>
      <c r="M11" s="51" t="s">
        <v>627</v>
      </c>
      <c r="N11" s="48">
        <v>767</v>
      </c>
      <c r="O11" s="51">
        <v>0.26400000000000001</v>
      </c>
      <c r="P11" s="48">
        <v>1518</v>
      </c>
      <c r="Q11" s="51">
        <v>0.19</v>
      </c>
      <c r="R11" s="48" t="s">
        <v>142</v>
      </c>
      <c r="S11" s="49" t="s">
        <v>143</v>
      </c>
      <c r="T11" s="48" t="s">
        <v>1123</v>
      </c>
      <c r="U11" s="51" t="s">
        <v>973</v>
      </c>
      <c r="V11" s="48" t="s">
        <v>142</v>
      </c>
      <c r="W11" s="51" t="s">
        <v>143</v>
      </c>
      <c r="X11" s="48">
        <v>64127</v>
      </c>
      <c r="Y11" s="51">
        <v>2.5999999999999999E-2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224466</v>
      </c>
      <c r="E12" s="49">
        <v>8.9999999999999993E-3</v>
      </c>
      <c r="F12" s="48">
        <v>130712</v>
      </c>
      <c r="G12" s="51">
        <v>1.7000000000000001E-2</v>
      </c>
      <c r="H12" s="48">
        <v>119414</v>
      </c>
      <c r="I12" s="51">
        <v>1.7999999999999999E-2</v>
      </c>
      <c r="J12" s="48">
        <v>79853</v>
      </c>
      <c r="K12" s="51">
        <v>2.4E-2</v>
      </c>
      <c r="L12" s="48">
        <v>15088</v>
      </c>
      <c r="M12" s="51">
        <v>6.0999999999999999E-2</v>
      </c>
      <c r="N12" s="48">
        <v>13273</v>
      </c>
      <c r="O12" s="51">
        <v>6.4000000000000001E-2</v>
      </c>
      <c r="P12" s="48">
        <v>11200</v>
      </c>
      <c r="Q12" s="51">
        <v>7.0999999999999994E-2</v>
      </c>
      <c r="R12" s="48">
        <v>11299</v>
      </c>
      <c r="S12" s="49">
        <v>7.1999999999999995E-2</v>
      </c>
      <c r="T12" s="48">
        <v>22320</v>
      </c>
      <c r="U12" s="51">
        <v>5.0999999999999997E-2</v>
      </c>
      <c r="V12" s="48">
        <v>6402</v>
      </c>
      <c r="W12" s="51">
        <v>9.1999999999999998E-2</v>
      </c>
      <c r="X12" s="48">
        <v>61051</v>
      </c>
      <c r="Y12" s="51">
        <v>2.7E-2</v>
      </c>
      <c r="Z12" s="48">
        <v>3787</v>
      </c>
      <c r="AA12" s="51">
        <v>0.125</v>
      </c>
      <c r="AB12" s="48" t="s">
        <v>362</v>
      </c>
      <c r="AC12" s="51" t="s">
        <v>1363</v>
      </c>
      <c r="AD12" s="21"/>
      <c r="AE12" s="21"/>
    </row>
    <row r="13" spans="1:31" ht="15">
      <c r="A13" s="154"/>
      <c r="B13" s="164"/>
      <c r="C13" s="57" t="s">
        <v>75</v>
      </c>
      <c r="D13" s="55">
        <v>91836</v>
      </c>
      <c r="E13" s="49">
        <v>2.4E-2</v>
      </c>
      <c r="F13" s="48">
        <v>62705</v>
      </c>
      <c r="G13" s="51">
        <v>3.1E-2</v>
      </c>
      <c r="H13" s="48">
        <v>56944</v>
      </c>
      <c r="I13" s="51">
        <v>3.3000000000000002E-2</v>
      </c>
      <c r="J13" s="48">
        <v>45793</v>
      </c>
      <c r="K13" s="51">
        <v>3.6999999999999998E-2</v>
      </c>
      <c r="L13" s="48">
        <v>3889</v>
      </c>
      <c r="M13" s="51">
        <v>0.13200000000000001</v>
      </c>
      <c r="N13" s="48">
        <v>3838</v>
      </c>
      <c r="O13" s="51">
        <v>0.13500000000000001</v>
      </c>
      <c r="P13" s="48">
        <v>3424</v>
      </c>
      <c r="Q13" s="51">
        <v>0.14099999999999999</v>
      </c>
      <c r="R13" s="48">
        <v>5761</v>
      </c>
      <c r="S13" s="49">
        <v>0.11</v>
      </c>
      <c r="T13" s="48">
        <v>5579</v>
      </c>
      <c r="U13" s="51">
        <v>0.112</v>
      </c>
      <c r="V13" s="48">
        <v>3369</v>
      </c>
      <c r="W13" s="51">
        <v>0.14099999999999999</v>
      </c>
      <c r="X13" s="48">
        <v>18067</v>
      </c>
      <c r="Y13" s="51">
        <v>5.6000000000000001E-2</v>
      </c>
      <c r="Z13" s="48">
        <v>1848</v>
      </c>
      <c r="AA13" s="51">
        <v>0.19500000000000001</v>
      </c>
      <c r="AB13" s="48" t="s">
        <v>1324</v>
      </c>
      <c r="AC13" s="51" t="s">
        <v>367</v>
      </c>
      <c r="AD13" s="21"/>
      <c r="AE13" s="21"/>
    </row>
    <row r="14" spans="1:31" ht="15">
      <c r="A14" s="154"/>
      <c r="B14" s="164"/>
      <c r="C14" s="57" t="s">
        <v>51</v>
      </c>
      <c r="D14" s="55">
        <v>9958</v>
      </c>
      <c r="E14" s="49">
        <v>8.5000000000000006E-2</v>
      </c>
      <c r="F14" s="48">
        <v>6306</v>
      </c>
      <c r="G14" s="51">
        <v>0.108</v>
      </c>
      <c r="H14" s="48">
        <v>4969</v>
      </c>
      <c r="I14" s="51">
        <v>0.122</v>
      </c>
      <c r="J14" s="48">
        <v>3980</v>
      </c>
      <c r="K14" s="51">
        <v>0.13700000000000001</v>
      </c>
      <c r="L14" s="48" t="s">
        <v>405</v>
      </c>
      <c r="M14" s="51" t="s">
        <v>1363</v>
      </c>
      <c r="N14" s="48" t="s">
        <v>606</v>
      </c>
      <c r="O14" s="51" t="s">
        <v>1363</v>
      </c>
      <c r="P14" s="48" t="s">
        <v>1506</v>
      </c>
      <c r="Q14" s="51" t="s">
        <v>896</v>
      </c>
      <c r="R14" s="48">
        <v>1337</v>
      </c>
      <c r="S14" s="49">
        <v>0.23499999999999999</v>
      </c>
      <c r="T14" s="48" t="s">
        <v>1122</v>
      </c>
      <c r="U14" s="51" t="s">
        <v>145</v>
      </c>
      <c r="V14" s="48">
        <v>1188</v>
      </c>
      <c r="W14" s="51">
        <v>0.24399999999999999</v>
      </c>
      <c r="X14" s="48" t="s">
        <v>701</v>
      </c>
      <c r="Y14" s="51" t="s">
        <v>111</v>
      </c>
      <c r="Z14" s="48" t="s">
        <v>791</v>
      </c>
      <c r="AA14" s="51" t="s">
        <v>109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>
        <v>26690</v>
      </c>
      <c r="E15" s="49">
        <v>5.0999999999999997E-2</v>
      </c>
      <c r="F15" s="48">
        <v>18561</v>
      </c>
      <c r="G15" s="51">
        <v>6.2E-2</v>
      </c>
      <c r="H15" s="48">
        <v>13980</v>
      </c>
      <c r="I15" s="51">
        <v>7.1999999999999995E-2</v>
      </c>
      <c r="J15" s="48">
        <v>9855</v>
      </c>
      <c r="K15" s="51">
        <v>8.5999999999999993E-2</v>
      </c>
      <c r="L15" s="48">
        <v>990</v>
      </c>
      <c r="M15" s="51">
        <v>0.27</v>
      </c>
      <c r="N15" s="48">
        <v>1475</v>
      </c>
      <c r="O15" s="51">
        <v>0.22500000000000001</v>
      </c>
      <c r="P15" s="48">
        <v>1660</v>
      </c>
      <c r="Q15" s="51">
        <v>0.21199999999999999</v>
      </c>
      <c r="R15" s="48">
        <v>4581</v>
      </c>
      <c r="S15" s="49">
        <v>0.128</v>
      </c>
      <c r="T15" s="48">
        <v>2884</v>
      </c>
      <c r="U15" s="51">
        <v>0.17</v>
      </c>
      <c r="V15" s="48">
        <v>2287</v>
      </c>
      <c r="W15" s="51">
        <v>0.17799999999999999</v>
      </c>
      <c r="X15" s="48">
        <v>1863</v>
      </c>
      <c r="Y15" s="51">
        <v>0.192</v>
      </c>
      <c r="Z15" s="48" t="s">
        <v>112</v>
      </c>
      <c r="AA15" s="51" t="s">
        <v>145</v>
      </c>
      <c r="AB15" s="48" t="s">
        <v>1522</v>
      </c>
      <c r="AC15" s="51" t="s">
        <v>1590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131442</v>
      </c>
      <c r="E17" s="49">
        <v>1.6E-2</v>
      </c>
      <c r="F17" s="48">
        <v>73212</v>
      </c>
      <c r="G17" s="51">
        <v>2.5000000000000001E-2</v>
      </c>
      <c r="H17" s="48">
        <v>67980</v>
      </c>
      <c r="I17" s="51">
        <v>2.5999999999999999E-2</v>
      </c>
      <c r="J17" s="48">
        <v>43781</v>
      </c>
      <c r="K17" s="51">
        <v>3.4000000000000002E-2</v>
      </c>
      <c r="L17" s="48">
        <v>9188</v>
      </c>
      <c r="M17" s="51">
        <v>7.9000000000000001E-2</v>
      </c>
      <c r="N17" s="48">
        <v>8339</v>
      </c>
      <c r="O17" s="51">
        <v>8.2000000000000003E-2</v>
      </c>
      <c r="P17" s="48">
        <v>6671</v>
      </c>
      <c r="Q17" s="51">
        <v>9.2999999999999999E-2</v>
      </c>
      <c r="R17" s="48">
        <v>5232</v>
      </c>
      <c r="S17" s="49">
        <v>0.108</v>
      </c>
      <c r="T17" s="48">
        <v>13912</v>
      </c>
      <c r="U17" s="51">
        <v>6.5000000000000002E-2</v>
      </c>
      <c r="V17" s="48">
        <v>3028</v>
      </c>
      <c r="W17" s="51">
        <v>0.13400000000000001</v>
      </c>
      <c r="X17" s="48">
        <v>39232</v>
      </c>
      <c r="Y17" s="51">
        <v>3.5000000000000003E-2</v>
      </c>
      <c r="Z17" s="48">
        <v>1971</v>
      </c>
      <c r="AA17" s="51">
        <v>0.17399999999999999</v>
      </c>
      <c r="AB17" s="48" t="s">
        <v>1495</v>
      </c>
      <c r="AC17" s="51" t="s">
        <v>1574</v>
      </c>
      <c r="AD17" s="21"/>
      <c r="AE17" s="21"/>
    </row>
    <row r="18" spans="1:31" ht="15">
      <c r="A18" s="154"/>
      <c r="B18" s="161"/>
      <c r="C18" s="57" t="s">
        <v>77</v>
      </c>
      <c r="D18" s="55">
        <v>85990</v>
      </c>
      <c r="E18" s="49">
        <v>2.1999999999999999E-2</v>
      </c>
      <c r="F18" s="48">
        <v>54210</v>
      </c>
      <c r="G18" s="51">
        <v>0.03</v>
      </c>
      <c r="H18" s="48">
        <v>48490</v>
      </c>
      <c r="I18" s="51">
        <v>3.2000000000000001E-2</v>
      </c>
      <c r="J18" s="48">
        <v>34036</v>
      </c>
      <c r="K18" s="51">
        <v>3.9E-2</v>
      </c>
      <c r="L18" s="48">
        <v>5564</v>
      </c>
      <c r="M18" s="51">
        <v>0.10100000000000001</v>
      </c>
      <c r="N18" s="48">
        <v>4684</v>
      </c>
      <c r="O18" s="51">
        <v>0.11</v>
      </c>
      <c r="P18" s="48">
        <v>4206</v>
      </c>
      <c r="Q18" s="51">
        <v>0.11700000000000001</v>
      </c>
      <c r="R18" s="48">
        <v>5720</v>
      </c>
      <c r="S18" s="49">
        <v>0.10199999999999999</v>
      </c>
      <c r="T18" s="48">
        <v>7846</v>
      </c>
      <c r="U18" s="51">
        <v>8.6999999999999994E-2</v>
      </c>
      <c r="V18" s="48">
        <v>3159</v>
      </c>
      <c r="W18" s="51">
        <v>0.13200000000000001</v>
      </c>
      <c r="X18" s="48">
        <v>19047</v>
      </c>
      <c r="Y18" s="51">
        <v>5.1999999999999998E-2</v>
      </c>
      <c r="Z18" s="48">
        <v>1651</v>
      </c>
      <c r="AA18" s="51">
        <v>0.189</v>
      </c>
      <c r="AB18" s="48" t="s">
        <v>1589</v>
      </c>
      <c r="AC18" s="51" t="s">
        <v>1574</v>
      </c>
      <c r="AD18" s="21"/>
      <c r="AE18" s="21"/>
    </row>
    <row r="19" spans="1:31" ht="15">
      <c r="A19" s="154"/>
      <c r="B19" s="161"/>
      <c r="C19" s="57" t="s">
        <v>78</v>
      </c>
      <c r="D19" s="55">
        <v>116511</v>
      </c>
      <c r="E19" s="49">
        <v>2.1000000000000001E-2</v>
      </c>
      <c r="F19" s="48">
        <v>80012</v>
      </c>
      <c r="G19" s="51">
        <v>2.7E-2</v>
      </c>
      <c r="H19" s="48">
        <v>69270</v>
      </c>
      <c r="I19" s="51">
        <v>2.9000000000000001E-2</v>
      </c>
      <c r="J19" s="48">
        <v>54600</v>
      </c>
      <c r="K19" s="51">
        <v>3.4000000000000002E-2</v>
      </c>
      <c r="L19" s="48">
        <v>4685</v>
      </c>
      <c r="M19" s="51">
        <v>0.121</v>
      </c>
      <c r="N19" s="48">
        <v>4941</v>
      </c>
      <c r="O19" s="51">
        <v>0.11899999999999999</v>
      </c>
      <c r="P19" s="48">
        <v>5043</v>
      </c>
      <c r="Q19" s="51">
        <v>0.11799999999999999</v>
      </c>
      <c r="R19" s="48">
        <v>10743</v>
      </c>
      <c r="S19" s="49">
        <v>8.2000000000000003E-2</v>
      </c>
      <c r="T19" s="48">
        <v>6518</v>
      </c>
      <c r="U19" s="51">
        <v>0.109</v>
      </c>
      <c r="V19" s="48">
        <v>6689</v>
      </c>
      <c r="W19" s="51">
        <v>0.10100000000000001</v>
      </c>
      <c r="X19" s="48">
        <v>19798</v>
      </c>
      <c r="Y19" s="51">
        <v>5.3999999999999999E-2</v>
      </c>
      <c r="Z19" s="48">
        <v>3084</v>
      </c>
      <c r="AA19" s="51">
        <v>0.152</v>
      </c>
      <c r="AB19" s="48" t="s">
        <v>1201</v>
      </c>
      <c r="AC19" s="51" t="s">
        <v>205</v>
      </c>
      <c r="AD19" s="21"/>
      <c r="AE19" s="21"/>
    </row>
    <row r="20" spans="1:31" ht="15">
      <c r="A20" s="154"/>
      <c r="B20" s="161"/>
      <c r="C20" s="57" t="s">
        <v>79</v>
      </c>
      <c r="D20" s="55">
        <v>10975</v>
      </c>
      <c r="E20" s="49">
        <v>7.9000000000000001E-2</v>
      </c>
      <c r="F20" s="48">
        <v>7089</v>
      </c>
      <c r="G20" s="51">
        <v>9.9000000000000005E-2</v>
      </c>
      <c r="H20" s="48">
        <v>6210</v>
      </c>
      <c r="I20" s="51">
        <v>0.106</v>
      </c>
      <c r="J20" s="48">
        <v>4747</v>
      </c>
      <c r="K20" s="51">
        <v>0.121</v>
      </c>
      <c r="L20" s="48" t="s">
        <v>1584</v>
      </c>
      <c r="M20" s="51" t="s">
        <v>231</v>
      </c>
      <c r="N20" s="48" t="s">
        <v>873</v>
      </c>
      <c r="O20" s="51" t="s">
        <v>201</v>
      </c>
      <c r="P20" s="48" t="s">
        <v>1529</v>
      </c>
      <c r="Q20" s="51" t="s">
        <v>253</v>
      </c>
      <c r="R20" s="48" t="s">
        <v>1526</v>
      </c>
      <c r="S20" s="49" t="s">
        <v>164</v>
      </c>
      <c r="T20" s="48">
        <v>2802</v>
      </c>
      <c r="U20" s="51">
        <v>0.158</v>
      </c>
      <c r="V20" s="48" t="s">
        <v>1586</v>
      </c>
      <c r="W20" s="51" t="s">
        <v>1472</v>
      </c>
      <c r="X20" s="48" t="s">
        <v>668</v>
      </c>
      <c r="Y20" s="51" t="s">
        <v>168</v>
      </c>
      <c r="Z20" s="48" t="s">
        <v>180</v>
      </c>
      <c r="AA20" s="51" t="s">
        <v>1513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446</v>
      </c>
      <c r="E21" s="49" t="s">
        <v>1384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1505</v>
      </c>
      <c r="Y21" s="51" t="s">
        <v>1531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7807</v>
      </c>
      <c r="E22" s="49">
        <v>8.5999999999999993E-2</v>
      </c>
      <c r="F22" s="48">
        <v>3686</v>
      </c>
      <c r="G22" s="51">
        <v>0.127</v>
      </c>
      <c r="H22" s="48">
        <v>3282</v>
      </c>
      <c r="I22" s="51">
        <v>0.13400000000000001</v>
      </c>
      <c r="J22" s="48">
        <v>2278</v>
      </c>
      <c r="K22" s="51">
        <v>0.16200000000000001</v>
      </c>
      <c r="L22" s="48" t="s">
        <v>401</v>
      </c>
      <c r="M22" s="51" t="s">
        <v>205</v>
      </c>
      <c r="N22" s="48" t="s">
        <v>1050</v>
      </c>
      <c r="O22" s="51" t="s">
        <v>418</v>
      </c>
      <c r="P22" s="48" t="s">
        <v>371</v>
      </c>
      <c r="Q22" s="51" t="s">
        <v>240</v>
      </c>
      <c r="R22" s="48" t="s">
        <v>437</v>
      </c>
      <c r="S22" s="49" t="s">
        <v>398</v>
      </c>
      <c r="T22" s="48" t="s">
        <v>1585</v>
      </c>
      <c r="U22" s="51" t="s">
        <v>1249</v>
      </c>
      <c r="V22" s="48" t="s">
        <v>405</v>
      </c>
      <c r="W22" s="51" t="s">
        <v>973</v>
      </c>
      <c r="X22" s="48">
        <v>2972</v>
      </c>
      <c r="Y22" s="51">
        <v>0.13700000000000001</v>
      </c>
      <c r="Z22" s="48" t="s">
        <v>375</v>
      </c>
      <c r="AA22" s="51" t="s">
        <v>1363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22543</v>
      </c>
      <c r="E23" s="49">
        <v>5.1999999999999998E-2</v>
      </c>
      <c r="F23" s="48">
        <v>22543</v>
      </c>
      <c r="G23" s="51">
        <v>5.1999999999999998E-2</v>
      </c>
      <c r="H23" s="48">
        <v>22543</v>
      </c>
      <c r="I23" s="51">
        <v>5.1999999999999998E-2</v>
      </c>
      <c r="J23" s="48">
        <v>19742</v>
      </c>
      <c r="K23" s="51">
        <v>5.6000000000000001E-2</v>
      </c>
      <c r="L23" s="48">
        <v>1685</v>
      </c>
      <c r="M23" s="51">
        <v>0.19</v>
      </c>
      <c r="N23" s="48" t="s">
        <v>1308</v>
      </c>
      <c r="O23" s="51" t="s">
        <v>620</v>
      </c>
      <c r="P23" s="48" t="s">
        <v>1307</v>
      </c>
      <c r="Q23" s="51" t="s">
        <v>582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49032</v>
      </c>
      <c r="E24" s="49">
        <v>3.3000000000000002E-2</v>
      </c>
      <c r="F24" s="48">
        <v>49032</v>
      </c>
      <c r="G24" s="51">
        <v>3.3000000000000002E-2</v>
      </c>
      <c r="H24" s="48">
        <v>49032</v>
      </c>
      <c r="I24" s="51">
        <v>3.3000000000000002E-2</v>
      </c>
      <c r="J24" s="48">
        <v>31988</v>
      </c>
      <c r="K24" s="51">
        <v>4.2999999999999997E-2</v>
      </c>
      <c r="L24" s="48">
        <v>6346</v>
      </c>
      <c r="M24" s="51">
        <v>9.6000000000000002E-2</v>
      </c>
      <c r="N24" s="48">
        <v>5305</v>
      </c>
      <c r="O24" s="51">
        <v>0.105</v>
      </c>
      <c r="P24" s="48">
        <v>5393</v>
      </c>
      <c r="Q24" s="51">
        <v>0.106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34334</v>
      </c>
      <c r="E25" s="49">
        <v>4.1000000000000002E-2</v>
      </c>
      <c r="F25" s="48">
        <v>34334</v>
      </c>
      <c r="G25" s="51">
        <v>4.1000000000000002E-2</v>
      </c>
      <c r="H25" s="48">
        <v>34334</v>
      </c>
      <c r="I25" s="51">
        <v>4.1000000000000002E-2</v>
      </c>
      <c r="J25" s="48">
        <v>25106</v>
      </c>
      <c r="K25" s="51">
        <v>4.8000000000000001E-2</v>
      </c>
      <c r="L25" s="48">
        <v>4224</v>
      </c>
      <c r="M25" s="51">
        <v>0.11799999999999999</v>
      </c>
      <c r="N25" s="48">
        <v>3286</v>
      </c>
      <c r="O25" s="51">
        <v>0.13500000000000001</v>
      </c>
      <c r="P25" s="48">
        <v>1719</v>
      </c>
      <c r="Q25" s="51">
        <v>0.189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20822</v>
      </c>
      <c r="E26" s="49">
        <v>5.2999999999999999E-2</v>
      </c>
      <c r="F26" s="48">
        <v>20822</v>
      </c>
      <c r="G26" s="51">
        <v>5.2999999999999999E-2</v>
      </c>
      <c r="H26" s="48">
        <v>20822</v>
      </c>
      <c r="I26" s="51">
        <v>5.2999999999999999E-2</v>
      </c>
      <c r="J26" s="48">
        <v>13748</v>
      </c>
      <c r="K26" s="51">
        <v>6.6000000000000003E-2</v>
      </c>
      <c r="L26" s="48">
        <v>2622</v>
      </c>
      <c r="M26" s="51">
        <v>0.15</v>
      </c>
      <c r="N26" s="48">
        <v>3152</v>
      </c>
      <c r="O26" s="51">
        <v>0.13600000000000001</v>
      </c>
      <c r="P26" s="48">
        <v>1300</v>
      </c>
      <c r="Q26" s="51">
        <v>0.215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32085</v>
      </c>
      <c r="E27" s="49">
        <v>4.2999999999999997E-2</v>
      </c>
      <c r="F27" s="48">
        <v>32085</v>
      </c>
      <c r="G27" s="51">
        <v>4.2999999999999997E-2</v>
      </c>
      <c r="H27" s="48">
        <v>32085</v>
      </c>
      <c r="I27" s="51">
        <v>4.2999999999999997E-2</v>
      </c>
      <c r="J27" s="48">
        <v>19875</v>
      </c>
      <c r="K27" s="51">
        <v>5.6000000000000001E-2</v>
      </c>
      <c r="L27" s="48">
        <v>3708</v>
      </c>
      <c r="M27" s="51">
        <v>0.13100000000000001</v>
      </c>
      <c r="N27" s="48">
        <v>3849</v>
      </c>
      <c r="O27" s="51">
        <v>0.129</v>
      </c>
      <c r="P27" s="48">
        <v>4653</v>
      </c>
      <c r="Q27" s="51">
        <v>0.11700000000000001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1732</v>
      </c>
      <c r="E28" s="49">
        <v>0.19</v>
      </c>
      <c r="F28" s="48">
        <v>1732</v>
      </c>
      <c r="G28" s="51">
        <v>0.19</v>
      </c>
      <c r="H28" s="48">
        <v>1732</v>
      </c>
      <c r="I28" s="51">
        <v>0.19</v>
      </c>
      <c r="J28" s="48">
        <v>1586</v>
      </c>
      <c r="K28" s="51">
        <v>0.19900000000000001</v>
      </c>
      <c r="L28" s="48" t="s">
        <v>1583</v>
      </c>
      <c r="M28" s="51" t="s">
        <v>1001</v>
      </c>
      <c r="N28" s="48" t="s">
        <v>142</v>
      </c>
      <c r="O28" s="51" t="s">
        <v>143</v>
      </c>
      <c r="P28" s="48" t="s">
        <v>142</v>
      </c>
      <c r="Q28" s="51" t="s">
        <v>143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15910</v>
      </c>
      <c r="E29" s="49">
        <v>6.3E-2</v>
      </c>
      <c r="F29" s="48">
        <v>15910</v>
      </c>
      <c r="G29" s="51">
        <v>6.3E-2</v>
      </c>
      <c r="H29" s="48">
        <v>15910</v>
      </c>
      <c r="I29" s="51">
        <v>6.3E-2</v>
      </c>
      <c r="J29" s="48">
        <v>14544</v>
      </c>
      <c r="K29" s="51">
        <v>6.6000000000000003E-2</v>
      </c>
      <c r="L29" s="48" t="s">
        <v>1201</v>
      </c>
      <c r="M29" s="51" t="s">
        <v>166</v>
      </c>
      <c r="N29" s="48" t="s">
        <v>485</v>
      </c>
      <c r="O29" s="51" t="s">
        <v>203</v>
      </c>
      <c r="P29" s="48" t="s">
        <v>1092</v>
      </c>
      <c r="Q29" s="51" t="s">
        <v>462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6021</v>
      </c>
      <c r="E30" s="49">
        <v>0.10299999999999999</v>
      </c>
      <c r="F30" s="48">
        <v>6021</v>
      </c>
      <c r="G30" s="51">
        <v>0.10299999999999999</v>
      </c>
      <c r="H30" s="48">
        <v>6021</v>
      </c>
      <c r="I30" s="51">
        <v>0.10299999999999999</v>
      </c>
      <c r="J30" s="48">
        <v>4960</v>
      </c>
      <c r="K30" s="51">
        <v>0.114</v>
      </c>
      <c r="L30" s="48" t="s">
        <v>667</v>
      </c>
      <c r="M30" s="51" t="s">
        <v>1357</v>
      </c>
      <c r="N30" s="48" t="s">
        <v>1331</v>
      </c>
      <c r="O30" s="51" t="s">
        <v>793</v>
      </c>
      <c r="P30" s="48" t="s">
        <v>1512</v>
      </c>
      <c r="Q30" s="51" t="s">
        <v>397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7378</v>
      </c>
      <c r="E31" s="49">
        <v>9.4E-2</v>
      </c>
      <c r="F31" s="48">
        <v>7378</v>
      </c>
      <c r="G31" s="51">
        <v>9.4E-2</v>
      </c>
      <c r="H31" s="48">
        <v>7378</v>
      </c>
      <c r="I31" s="51">
        <v>9.4E-2</v>
      </c>
      <c r="J31" s="48">
        <v>4079</v>
      </c>
      <c r="K31" s="51">
        <v>0.127</v>
      </c>
      <c r="L31" s="48" t="s">
        <v>497</v>
      </c>
      <c r="M31" s="51" t="s">
        <v>627</v>
      </c>
      <c r="N31" s="48">
        <v>979</v>
      </c>
      <c r="O31" s="51">
        <v>0.26</v>
      </c>
      <c r="P31" s="48">
        <v>1763</v>
      </c>
      <c r="Q31" s="51">
        <v>0.193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157019</v>
      </c>
      <c r="E32" s="49">
        <v>1.4999999999999999E-2</v>
      </c>
      <c r="F32" s="48">
        <v>22978</v>
      </c>
      <c r="G32" s="51">
        <v>5.1999999999999998E-2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22978</v>
      </c>
      <c r="S32" s="49">
        <v>5.1999999999999998E-2</v>
      </c>
      <c r="T32" s="48">
        <v>31796</v>
      </c>
      <c r="U32" s="51">
        <v>4.2999999999999997E-2</v>
      </c>
      <c r="V32" s="48">
        <v>13247</v>
      </c>
      <c r="W32" s="51">
        <v>6.8000000000000005E-2</v>
      </c>
      <c r="X32" s="48">
        <v>81819</v>
      </c>
      <c r="Y32" s="51">
        <v>2.3E-2</v>
      </c>
      <c r="Z32" s="48">
        <v>7179</v>
      </c>
      <c r="AA32" s="51">
        <v>9.5000000000000001E-2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6074</v>
      </c>
      <c r="E33" s="49">
        <v>0.10299999999999999</v>
      </c>
      <c r="F33" s="48">
        <v>5449</v>
      </c>
      <c r="G33" s="51">
        <v>0.109</v>
      </c>
      <c r="H33" s="48">
        <v>5449</v>
      </c>
      <c r="I33" s="51">
        <v>0.109</v>
      </c>
      <c r="J33" s="48">
        <v>3853</v>
      </c>
      <c r="K33" s="51">
        <v>0.13</v>
      </c>
      <c r="L33" s="48" t="s">
        <v>1137</v>
      </c>
      <c r="M33" s="51" t="s">
        <v>544</v>
      </c>
      <c r="N33" s="48" t="s">
        <v>258</v>
      </c>
      <c r="O33" s="51" t="s">
        <v>462</v>
      </c>
      <c r="P33" s="48" t="s">
        <v>160</v>
      </c>
      <c r="Q33" s="51" t="s">
        <v>741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174</v>
      </c>
      <c r="AC33" s="51" t="s">
        <v>175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105171</v>
      </c>
      <c r="E34" s="49">
        <v>2.1000000000000001E-2</v>
      </c>
      <c r="F34" s="48">
        <v>49856</v>
      </c>
      <c r="G34" s="51">
        <v>3.4000000000000002E-2</v>
      </c>
      <c r="H34" s="48">
        <v>42564</v>
      </c>
      <c r="I34" s="51">
        <v>3.6999999999999998E-2</v>
      </c>
      <c r="J34" s="48">
        <v>30772</v>
      </c>
      <c r="K34" s="51">
        <v>4.3999999999999997E-2</v>
      </c>
      <c r="L34" s="48">
        <v>2947</v>
      </c>
      <c r="M34" s="51">
        <v>0.14599999999999999</v>
      </c>
      <c r="N34" s="48">
        <v>4266</v>
      </c>
      <c r="O34" s="51">
        <v>0.123</v>
      </c>
      <c r="P34" s="48">
        <v>4579</v>
      </c>
      <c r="Q34" s="51">
        <v>0.11899999999999999</v>
      </c>
      <c r="R34" s="48">
        <v>7292</v>
      </c>
      <c r="S34" s="49">
        <v>9.6000000000000002E-2</v>
      </c>
      <c r="T34" s="48">
        <v>17900</v>
      </c>
      <c r="U34" s="51">
        <v>5.8999999999999997E-2</v>
      </c>
      <c r="V34" s="48">
        <v>4725</v>
      </c>
      <c r="W34" s="51">
        <v>0.11600000000000001</v>
      </c>
      <c r="X34" s="48">
        <v>29792</v>
      </c>
      <c r="Y34" s="51">
        <v>4.2000000000000003E-2</v>
      </c>
      <c r="Z34" s="48">
        <v>2670</v>
      </c>
      <c r="AA34" s="51">
        <v>0.157</v>
      </c>
      <c r="AB34" s="48" t="s">
        <v>934</v>
      </c>
      <c r="AC34" s="51" t="s">
        <v>1384</v>
      </c>
      <c r="AD34" s="21"/>
      <c r="AE34" s="21"/>
    </row>
    <row r="35" spans="1:31" ht="15">
      <c r="A35" s="154"/>
      <c r="B35" s="154"/>
      <c r="C35" s="23" t="s">
        <v>69</v>
      </c>
      <c r="D35" s="55">
        <v>116727</v>
      </c>
      <c r="E35" s="49">
        <v>1.9E-2</v>
      </c>
      <c r="F35" s="48">
        <v>70658</v>
      </c>
      <c r="G35" s="51">
        <v>2.7E-2</v>
      </c>
      <c r="H35" s="48">
        <v>63474</v>
      </c>
      <c r="I35" s="51">
        <v>2.8000000000000001E-2</v>
      </c>
      <c r="J35" s="48">
        <v>43767</v>
      </c>
      <c r="K35" s="51">
        <v>3.5000000000000003E-2</v>
      </c>
      <c r="L35" s="48">
        <v>6705</v>
      </c>
      <c r="M35" s="51">
        <v>9.4E-2</v>
      </c>
      <c r="N35" s="48">
        <v>7047</v>
      </c>
      <c r="O35" s="51">
        <v>9.1999999999999998E-2</v>
      </c>
      <c r="P35" s="48">
        <v>5956</v>
      </c>
      <c r="Q35" s="51">
        <v>0.1</v>
      </c>
      <c r="R35" s="48">
        <v>7184</v>
      </c>
      <c r="S35" s="49">
        <v>9.4E-2</v>
      </c>
      <c r="T35" s="48">
        <v>9942</v>
      </c>
      <c r="U35" s="51">
        <v>0.08</v>
      </c>
      <c r="V35" s="48">
        <v>4080</v>
      </c>
      <c r="W35" s="51">
        <v>0.12</v>
      </c>
      <c r="X35" s="48">
        <v>29549</v>
      </c>
      <c r="Y35" s="51">
        <v>4.1000000000000002E-2</v>
      </c>
      <c r="Z35" s="48">
        <v>2452</v>
      </c>
      <c r="AA35" s="51">
        <v>0.161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123655</v>
      </c>
      <c r="E36" s="49">
        <v>1.7999999999999999E-2</v>
      </c>
      <c r="F36" s="48">
        <v>93950</v>
      </c>
      <c r="G36" s="51">
        <v>2.3E-2</v>
      </c>
      <c r="H36" s="48">
        <v>85955</v>
      </c>
      <c r="I36" s="51">
        <v>2.4E-2</v>
      </c>
      <c r="J36" s="48">
        <v>62244</v>
      </c>
      <c r="K36" s="51">
        <v>0.03</v>
      </c>
      <c r="L36" s="48">
        <v>10325</v>
      </c>
      <c r="M36" s="51">
        <v>7.5999999999999998E-2</v>
      </c>
      <c r="N36" s="48">
        <v>7374</v>
      </c>
      <c r="O36" s="51">
        <v>0.09</v>
      </c>
      <c r="P36" s="48">
        <v>6012</v>
      </c>
      <c r="Q36" s="51">
        <v>0.10100000000000001</v>
      </c>
      <c r="R36" s="48">
        <v>7995</v>
      </c>
      <c r="S36" s="49">
        <v>9.0999999999999998E-2</v>
      </c>
      <c r="T36" s="48">
        <v>3588</v>
      </c>
      <c r="U36" s="51">
        <v>0.13900000000000001</v>
      </c>
      <c r="V36" s="48">
        <v>4360</v>
      </c>
      <c r="W36" s="51">
        <v>0.121</v>
      </c>
      <c r="X36" s="48">
        <v>19918</v>
      </c>
      <c r="Y36" s="51">
        <v>5.0999999999999997E-2</v>
      </c>
      <c r="Z36" s="48">
        <v>1741</v>
      </c>
      <c r="AA36" s="51">
        <v>0.19400000000000001</v>
      </c>
      <c r="AB36" s="48" t="s">
        <v>1587</v>
      </c>
      <c r="AC36" s="51" t="s">
        <v>1588</v>
      </c>
      <c r="AD36" s="21"/>
      <c r="AE36" s="21"/>
    </row>
    <row r="37" spans="1:31" ht="15">
      <c r="A37" s="154"/>
      <c r="B37" s="154"/>
      <c r="C37" s="23" t="s">
        <v>71</v>
      </c>
      <c r="D37" s="55">
        <v>7398</v>
      </c>
      <c r="E37" s="49">
        <v>9.1999999999999998E-2</v>
      </c>
      <c r="F37" s="48">
        <v>3819</v>
      </c>
      <c r="G37" s="51">
        <v>0.13200000000000001</v>
      </c>
      <c r="H37" s="48">
        <v>3313</v>
      </c>
      <c r="I37" s="51">
        <v>0.14099999999999999</v>
      </c>
      <c r="J37" s="48">
        <v>2697</v>
      </c>
      <c r="K37" s="51">
        <v>0.156</v>
      </c>
      <c r="L37" s="48" t="s">
        <v>446</v>
      </c>
      <c r="M37" s="51" t="s">
        <v>1582</v>
      </c>
      <c r="N37" s="48" t="s">
        <v>1580</v>
      </c>
      <c r="O37" s="51" t="s">
        <v>387</v>
      </c>
      <c r="P37" s="48" t="s">
        <v>1198</v>
      </c>
      <c r="Q37" s="51" t="s">
        <v>297</v>
      </c>
      <c r="R37" s="48" t="s">
        <v>943</v>
      </c>
      <c r="S37" s="49" t="s">
        <v>820</v>
      </c>
      <c r="T37" s="48" t="s">
        <v>1235</v>
      </c>
      <c r="U37" s="51" t="s">
        <v>508</v>
      </c>
      <c r="V37" s="48" t="s">
        <v>142</v>
      </c>
      <c r="W37" s="51" t="s">
        <v>143</v>
      </c>
      <c r="X37" s="48">
        <v>2559</v>
      </c>
      <c r="Y37" s="51">
        <v>0.151</v>
      </c>
      <c r="Z37" s="48" t="s">
        <v>842</v>
      </c>
      <c r="AA37" s="51" t="s">
        <v>818</v>
      </c>
      <c r="AB37" s="48" t="s">
        <v>1365</v>
      </c>
      <c r="AC37" s="51" t="s">
        <v>965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4"/>
  <sheetViews>
    <sheetView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D5" sqref="D5"/>
    </sheetView>
  </sheetViews>
  <sheetFormatPr baseColWidth="10" defaultRowHeight="14.25"/>
  <cols>
    <col min="1" max="1" width="10.625" customWidth="1"/>
    <col min="2" max="2" width="14" customWidth="1"/>
    <col min="3" max="3" width="34.75" bestFit="1" customWidth="1"/>
    <col min="4" max="29" width="9.375" customWidth="1"/>
    <col min="30" max="30" width="1.25" customWidth="1"/>
  </cols>
  <sheetData>
    <row r="1" spans="1:31">
      <c r="A1" s="20" t="s">
        <v>43</v>
      </c>
      <c r="B1" s="1"/>
      <c r="C1" s="1"/>
      <c r="D1" s="2"/>
      <c r="E1" s="2"/>
      <c r="F1" s="2"/>
      <c r="G1" s="2"/>
      <c r="H1" s="2"/>
      <c r="I1" s="2"/>
      <c r="J1" s="21"/>
      <c r="K1" s="21"/>
      <c r="L1" s="21"/>
      <c r="M1" s="21"/>
      <c r="N1" s="21"/>
      <c r="O1" s="21"/>
      <c r="P1" s="21"/>
      <c r="Q1" s="4"/>
      <c r="R1" s="21"/>
      <c r="S1" s="4"/>
      <c r="T1" s="21"/>
      <c r="U1" s="21"/>
      <c r="V1" s="21"/>
      <c r="W1" s="21"/>
      <c r="X1" s="21"/>
      <c r="Y1" s="21"/>
      <c r="Z1" s="21"/>
      <c r="AA1" s="21"/>
      <c r="AB1" s="21"/>
      <c r="AC1" s="4" t="s">
        <v>36</v>
      </c>
      <c r="AD1" s="21"/>
      <c r="AE1" s="21"/>
    </row>
    <row r="2" spans="1:31">
      <c r="A2" s="5"/>
      <c r="B2" s="5"/>
      <c r="C2" s="5"/>
      <c r="D2" s="6"/>
      <c r="E2" s="6"/>
      <c r="F2" s="6"/>
      <c r="G2" s="6"/>
      <c r="H2" s="6"/>
      <c r="I2" s="6"/>
      <c r="J2" s="21"/>
      <c r="K2" s="21"/>
      <c r="L2" s="21"/>
      <c r="M2" s="21"/>
      <c r="N2" s="21"/>
      <c r="O2" s="21"/>
      <c r="P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ht="27" customHeight="1">
      <c r="A3" s="155" t="s">
        <v>0</v>
      </c>
      <c r="B3" s="156"/>
      <c r="C3" s="157"/>
      <c r="D3" s="148" t="s">
        <v>42</v>
      </c>
      <c r="E3" s="149"/>
      <c r="F3" s="142" t="s">
        <v>39</v>
      </c>
      <c r="G3" s="143"/>
      <c r="H3" s="142" t="s">
        <v>40</v>
      </c>
      <c r="I3" s="143"/>
      <c r="J3" s="147" t="s">
        <v>82</v>
      </c>
      <c r="K3" s="143"/>
      <c r="L3" s="147" t="s">
        <v>83</v>
      </c>
      <c r="M3" s="143"/>
      <c r="N3" s="147" t="s">
        <v>84</v>
      </c>
      <c r="O3" s="143"/>
      <c r="P3" s="147" t="s">
        <v>85</v>
      </c>
      <c r="Q3" s="143"/>
      <c r="R3" s="147" t="s">
        <v>86</v>
      </c>
      <c r="S3" s="143"/>
      <c r="T3" s="147" t="s">
        <v>87</v>
      </c>
      <c r="U3" s="143"/>
      <c r="V3" s="147" t="s">
        <v>1608</v>
      </c>
      <c r="W3" s="143"/>
      <c r="X3" s="147" t="s">
        <v>88</v>
      </c>
      <c r="Y3" s="143"/>
      <c r="Z3" s="147" t="s">
        <v>89</v>
      </c>
      <c r="AA3" s="143"/>
      <c r="AB3" s="142" t="s">
        <v>37</v>
      </c>
      <c r="AC3" s="143"/>
      <c r="AD3" s="21"/>
      <c r="AE3" s="21"/>
    </row>
    <row r="4" spans="1:31" ht="39" customHeight="1">
      <c r="A4" s="158"/>
      <c r="B4" s="159"/>
      <c r="C4" s="160"/>
      <c r="D4" s="56" t="s">
        <v>2</v>
      </c>
      <c r="E4" s="22" t="s">
        <v>3</v>
      </c>
      <c r="F4" s="22" t="s">
        <v>2</v>
      </c>
      <c r="G4" s="22" t="s">
        <v>3</v>
      </c>
      <c r="H4" s="22" t="s">
        <v>2</v>
      </c>
      <c r="I4" s="22" t="s">
        <v>3</v>
      </c>
      <c r="J4" s="22" t="s">
        <v>2</v>
      </c>
      <c r="K4" s="22" t="s">
        <v>3</v>
      </c>
      <c r="L4" s="22" t="s">
        <v>2</v>
      </c>
      <c r="M4" s="22" t="s">
        <v>3</v>
      </c>
      <c r="N4" s="22" t="s">
        <v>2</v>
      </c>
      <c r="O4" s="22" t="s">
        <v>3</v>
      </c>
      <c r="P4" s="22" t="s">
        <v>2</v>
      </c>
      <c r="Q4" s="22" t="s">
        <v>3</v>
      </c>
      <c r="R4" s="22" t="s">
        <v>2</v>
      </c>
      <c r="S4" s="22" t="s">
        <v>3</v>
      </c>
      <c r="T4" s="22" t="s">
        <v>2</v>
      </c>
      <c r="U4" s="22" t="s">
        <v>3</v>
      </c>
      <c r="V4" s="22" t="s">
        <v>2</v>
      </c>
      <c r="W4" s="22" t="s">
        <v>3</v>
      </c>
      <c r="X4" s="22" t="s">
        <v>2</v>
      </c>
      <c r="Y4" s="22" t="s">
        <v>3</v>
      </c>
      <c r="Z4" s="22" t="s">
        <v>2</v>
      </c>
      <c r="AA4" s="22" t="s">
        <v>3</v>
      </c>
      <c r="AB4" s="22" t="s">
        <v>2</v>
      </c>
      <c r="AC4" s="22" t="s">
        <v>3</v>
      </c>
      <c r="AD4" s="21"/>
      <c r="AE4" s="21"/>
    </row>
    <row r="5" spans="1:31" ht="12.95" customHeight="1">
      <c r="A5" s="154" t="s">
        <v>30</v>
      </c>
      <c r="B5" s="162" t="s">
        <v>1</v>
      </c>
      <c r="C5" s="163"/>
      <c r="D5" s="54">
        <v>58457</v>
      </c>
      <c r="E5" s="47">
        <v>4.0000000000000001E-3</v>
      </c>
      <c r="F5" s="46">
        <v>35779</v>
      </c>
      <c r="G5" s="50">
        <v>2.5999999999999999E-2</v>
      </c>
      <c r="H5" s="46">
        <v>33912</v>
      </c>
      <c r="I5" s="50">
        <v>2.8000000000000001E-2</v>
      </c>
      <c r="J5" s="46">
        <v>23052</v>
      </c>
      <c r="K5" s="50">
        <v>0.04</v>
      </c>
      <c r="L5" s="46">
        <v>3258</v>
      </c>
      <c r="M5" s="50">
        <v>0.13100000000000001</v>
      </c>
      <c r="N5" s="46">
        <v>3938</v>
      </c>
      <c r="O5" s="50">
        <v>0.11899999999999999</v>
      </c>
      <c r="P5" s="46">
        <v>3665</v>
      </c>
      <c r="Q5" s="50">
        <v>0.124</v>
      </c>
      <c r="R5" s="46">
        <v>1867</v>
      </c>
      <c r="S5" s="47">
        <v>0.18099999999999999</v>
      </c>
      <c r="T5" s="46">
        <v>4039</v>
      </c>
      <c r="U5" s="50">
        <v>0.11799999999999999</v>
      </c>
      <c r="V5" s="46">
        <v>2581</v>
      </c>
      <c r="W5" s="50">
        <v>0.14799999999999999</v>
      </c>
      <c r="X5" s="46">
        <v>15239</v>
      </c>
      <c r="Y5" s="50">
        <v>5.1999999999999998E-2</v>
      </c>
      <c r="Z5" s="46" t="s">
        <v>144</v>
      </c>
      <c r="AA5" s="50" t="s">
        <v>145</v>
      </c>
      <c r="AB5" s="46" t="s">
        <v>142</v>
      </c>
      <c r="AC5" s="50" t="s">
        <v>143</v>
      </c>
      <c r="AD5" s="21"/>
      <c r="AE5" s="21"/>
    </row>
    <row r="6" spans="1:31" ht="12.95" customHeight="1">
      <c r="A6" s="154"/>
      <c r="B6" s="164" t="s">
        <v>44</v>
      </c>
      <c r="C6" s="57" t="s">
        <v>45</v>
      </c>
      <c r="D6" s="55">
        <v>28706</v>
      </c>
      <c r="E6" s="49">
        <v>3.2000000000000001E-2</v>
      </c>
      <c r="F6" s="48">
        <v>19377</v>
      </c>
      <c r="G6" s="51">
        <v>4.5999999999999999E-2</v>
      </c>
      <c r="H6" s="48">
        <v>18473</v>
      </c>
      <c r="I6" s="51">
        <v>4.7E-2</v>
      </c>
      <c r="J6" s="48">
        <v>16607</v>
      </c>
      <c r="K6" s="51">
        <v>5.0999999999999997E-2</v>
      </c>
      <c r="L6" s="48" t="s">
        <v>502</v>
      </c>
      <c r="M6" s="51" t="s">
        <v>119</v>
      </c>
      <c r="N6" s="48" t="s">
        <v>342</v>
      </c>
      <c r="O6" s="51" t="s">
        <v>500</v>
      </c>
      <c r="P6" s="48" t="s">
        <v>275</v>
      </c>
      <c r="Q6" s="51" t="s">
        <v>432</v>
      </c>
      <c r="R6" s="48">
        <v>905</v>
      </c>
      <c r="S6" s="49">
        <v>0.26300000000000001</v>
      </c>
      <c r="T6" s="48">
        <v>2080</v>
      </c>
      <c r="U6" s="51">
        <v>0.16700000000000001</v>
      </c>
      <c r="V6" s="48" t="s">
        <v>142</v>
      </c>
      <c r="W6" s="51" t="s">
        <v>143</v>
      </c>
      <c r="X6" s="48">
        <v>6765</v>
      </c>
      <c r="Y6" s="51">
        <v>8.4000000000000005E-2</v>
      </c>
      <c r="Z6" s="48" t="s">
        <v>679</v>
      </c>
      <c r="AA6" s="51" t="s">
        <v>476</v>
      </c>
      <c r="AB6" s="48" t="s">
        <v>142</v>
      </c>
      <c r="AC6" s="51" t="s">
        <v>143</v>
      </c>
      <c r="AD6" s="21"/>
      <c r="AE6" s="21"/>
    </row>
    <row r="7" spans="1:31" ht="15">
      <c r="A7" s="154"/>
      <c r="B7" s="164"/>
      <c r="C7" s="57" t="s">
        <v>46</v>
      </c>
      <c r="D7" s="55">
        <v>29751</v>
      </c>
      <c r="E7" s="49">
        <v>3.2000000000000001E-2</v>
      </c>
      <c r="F7" s="48">
        <v>16401</v>
      </c>
      <c r="G7" s="51">
        <v>5.1999999999999998E-2</v>
      </c>
      <c r="H7" s="48">
        <v>15439</v>
      </c>
      <c r="I7" s="51">
        <v>5.3999999999999999E-2</v>
      </c>
      <c r="J7" s="48">
        <v>6445</v>
      </c>
      <c r="K7" s="51">
        <v>9.2999999999999999E-2</v>
      </c>
      <c r="L7" s="48">
        <v>2573</v>
      </c>
      <c r="M7" s="51">
        <v>0.14799999999999999</v>
      </c>
      <c r="N7" s="48">
        <v>3245</v>
      </c>
      <c r="O7" s="51">
        <v>0.13200000000000001</v>
      </c>
      <c r="P7" s="48">
        <v>3176</v>
      </c>
      <c r="Q7" s="51">
        <v>0.13200000000000001</v>
      </c>
      <c r="R7" s="48">
        <v>962</v>
      </c>
      <c r="S7" s="49">
        <v>0.253</v>
      </c>
      <c r="T7" s="48">
        <v>1959</v>
      </c>
      <c r="U7" s="51">
        <v>0.17299999999999999</v>
      </c>
      <c r="V7" s="48">
        <v>2561</v>
      </c>
      <c r="W7" s="51">
        <v>0.14799999999999999</v>
      </c>
      <c r="X7" s="48">
        <v>8474</v>
      </c>
      <c r="Y7" s="51">
        <v>7.6999999999999999E-2</v>
      </c>
      <c r="Z7" s="48" t="s">
        <v>1291</v>
      </c>
      <c r="AA7" s="51" t="s">
        <v>205</v>
      </c>
      <c r="AB7" s="48" t="s">
        <v>142</v>
      </c>
      <c r="AC7" s="51" t="s">
        <v>143</v>
      </c>
      <c r="AD7" s="21"/>
      <c r="AE7" s="21"/>
    </row>
    <row r="8" spans="1:31" ht="15">
      <c r="A8" s="154"/>
      <c r="B8" s="164" t="s">
        <v>47</v>
      </c>
      <c r="C8" s="57" t="s">
        <v>72</v>
      </c>
      <c r="D8" s="55">
        <v>9007</v>
      </c>
      <c r="E8" s="49">
        <v>7.5999999999999998E-2</v>
      </c>
      <c r="F8" s="48">
        <v>5190</v>
      </c>
      <c r="G8" s="51">
        <v>0.104</v>
      </c>
      <c r="H8" s="48">
        <v>4654</v>
      </c>
      <c r="I8" s="51">
        <v>0.11</v>
      </c>
      <c r="J8" s="48">
        <v>3823</v>
      </c>
      <c r="K8" s="51">
        <v>0.122</v>
      </c>
      <c r="L8" s="48" t="s">
        <v>452</v>
      </c>
      <c r="M8" s="51" t="s">
        <v>99</v>
      </c>
      <c r="N8" s="48" t="s">
        <v>1010</v>
      </c>
      <c r="O8" s="51" t="s">
        <v>370</v>
      </c>
      <c r="P8" s="48" t="s">
        <v>180</v>
      </c>
      <c r="Q8" s="51" t="s">
        <v>370</v>
      </c>
      <c r="R8" s="48" t="s">
        <v>1337</v>
      </c>
      <c r="S8" s="49" t="s">
        <v>627</v>
      </c>
      <c r="T8" s="48">
        <v>3585</v>
      </c>
      <c r="U8" s="51">
        <v>0.125</v>
      </c>
      <c r="V8" s="48" t="s">
        <v>142</v>
      </c>
      <c r="W8" s="51" t="s">
        <v>143</v>
      </c>
      <c r="X8" s="48" t="s">
        <v>142</v>
      </c>
      <c r="Y8" s="51" t="s">
        <v>143</v>
      </c>
      <c r="Z8" s="48" t="s">
        <v>1606</v>
      </c>
      <c r="AA8" s="51" t="s">
        <v>836</v>
      </c>
      <c r="AB8" s="48" t="s">
        <v>142</v>
      </c>
      <c r="AC8" s="51" t="s">
        <v>143</v>
      </c>
      <c r="AD8" s="21"/>
      <c r="AE8" s="21"/>
    </row>
    <row r="9" spans="1:31" ht="15">
      <c r="A9" s="154"/>
      <c r="B9" s="164"/>
      <c r="C9" s="57" t="s">
        <v>73</v>
      </c>
      <c r="D9" s="55">
        <v>16982</v>
      </c>
      <c r="E9" s="49">
        <v>5.1999999999999998E-2</v>
      </c>
      <c r="F9" s="48">
        <v>15139</v>
      </c>
      <c r="G9" s="51">
        <v>5.6000000000000001E-2</v>
      </c>
      <c r="H9" s="48">
        <v>14476</v>
      </c>
      <c r="I9" s="51">
        <v>5.7000000000000002E-2</v>
      </c>
      <c r="J9" s="48">
        <v>9619</v>
      </c>
      <c r="K9" s="51">
        <v>7.3999999999999996E-2</v>
      </c>
      <c r="L9" s="48">
        <v>1293</v>
      </c>
      <c r="M9" s="51">
        <v>0.216</v>
      </c>
      <c r="N9" s="48">
        <v>1927</v>
      </c>
      <c r="O9" s="51">
        <v>0.17499999999999999</v>
      </c>
      <c r="P9" s="48">
        <v>1637</v>
      </c>
      <c r="Q9" s="51">
        <v>0.191</v>
      </c>
      <c r="R9" s="48" t="s">
        <v>644</v>
      </c>
      <c r="S9" s="49" t="s">
        <v>589</v>
      </c>
      <c r="T9" s="48" t="s">
        <v>1602</v>
      </c>
      <c r="U9" s="51" t="s">
        <v>381</v>
      </c>
      <c r="V9" s="48">
        <v>1025</v>
      </c>
      <c r="W9" s="51">
        <v>0.24399999999999999</v>
      </c>
      <c r="X9" s="48" t="s">
        <v>1324</v>
      </c>
      <c r="Y9" s="51" t="s">
        <v>994</v>
      </c>
      <c r="Z9" s="48" t="s">
        <v>419</v>
      </c>
      <c r="AA9" s="51" t="s">
        <v>1384</v>
      </c>
      <c r="AB9" s="48" t="s">
        <v>142</v>
      </c>
      <c r="AC9" s="51" t="s">
        <v>143</v>
      </c>
      <c r="AD9" s="21"/>
      <c r="AE9" s="21"/>
    </row>
    <row r="10" spans="1:31" ht="15">
      <c r="A10" s="154"/>
      <c r="B10" s="164"/>
      <c r="C10" s="57" t="s">
        <v>74</v>
      </c>
      <c r="D10" s="55">
        <v>19656</v>
      </c>
      <c r="E10" s="49">
        <v>4.3999999999999997E-2</v>
      </c>
      <c r="F10" s="48">
        <v>15040</v>
      </c>
      <c r="G10" s="51">
        <v>5.2999999999999999E-2</v>
      </c>
      <c r="H10" s="48">
        <v>14372</v>
      </c>
      <c r="I10" s="51">
        <v>5.5E-2</v>
      </c>
      <c r="J10" s="48">
        <v>9478</v>
      </c>
      <c r="K10" s="51">
        <v>7.0999999999999994E-2</v>
      </c>
      <c r="L10" s="48">
        <v>1605</v>
      </c>
      <c r="M10" s="51">
        <v>0.186</v>
      </c>
      <c r="N10" s="48">
        <v>1692</v>
      </c>
      <c r="O10" s="51">
        <v>0.182</v>
      </c>
      <c r="P10" s="48">
        <v>1596</v>
      </c>
      <c r="Q10" s="51">
        <v>0.188</v>
      </c>
      <c r="R10" s="48" t="s">
        <v>1095</v>
      </c>
      <c r="S10" s="49" t="s">
        <v>238</v>
      </c>
      <c r="T10" s="48" t="s">
        <v>1603</v>
      </c>
      <c r="U10" s="51" t="s">
        <v>982</v>
      </c>
      <c r="V10" s="48">
        <v>1504</v>
      </c>
      <c r="W10" s="51">
        <v>0.191</v>
      </c>
      <c r="X10" s="48">
        <v>2520</v>
      </c>
      <c r="Y10" s="51">
        <v>0.14799999999999999</v>
      </c>
      <c r="Z10" s="48" t="s">
        <v>465</v>
      </c>
      <c r="AA10" s="51" t="s">
        <v>203</v>
      </c>
      <c r="AB10" s="48" t="s">
        <v>142</v>
      </c>
      <c r="AC10" s="51" t="s">
        <v>143</v>
      </c>
      <c r="AD10" s="21"/>
      <c r="AE10" s="21"/>
    </row>
    <row r="11" spans="1:31" ht="15">
      <c r="A11" s="154"/>
      <c r="B11" s="164"/>
      <c r="C11" s="57" t="s">
        <v>48</v>
      </c>
      <c r="D11" s="55">
        <v>12812</v>
      </c>
      <c r="E11" s="49">
        <v>5.8000000000000003E-2</v>
      </c>
      <c r="F11" s="48" t="s">
        <v>1289</v>
      </c>
      <c r="G11" s="51" t="s">
        <v>1067</v>
      </c>
      <c r="H11" s="48" t="s">
        <v>1289</v>
      </c>
      <c r="I11" s="51" t="s">
        <v>1067</v>
      </c>
      <c r="J11" s="48" t="s">
        <v>1595</v>
      </c>
      <c r="K11" s="51" t="s">
        <v>263</v>
      </c>
      <c r="L11" s="48" t="s">
        <v>1596</v>
      </c>
      <c r="M11" s="51" t="s">
        <v>442</v>
      </c>
      <c r="N11" s="48" t="s">
        <v>142</v>
      </c>
      <c r="O11" s="51" t="s">
        <v>143</v>
      </c>
      <c r="P11" s="48" t="s">
        <v>1389</v>
      </c>
      <c r="Q11" s="51" t="s">
        <v>1599</v>
      </c>
      <c r="R11" s="48" t="s">
        <v>142</v>
      </c>
      <c r="S11" s="49" t="s">
        <v>143</v>
      </c>
      <c r="T11" s="48" t="s">
        <v>142</v>
      </c>
      <c r="U11" s="51" t="s">
        <v>143</v>
      </c>
      <c r="V11" s="48" t="s">
        <v>142</v>
      </c>
      <c r="W11" s="51" t="s">
        <v>143</v>
      </c>
      <c r="X11" s="48">
        <v>12402</v>
      </c>
      <c r="Y11" s="51">
        <v>0.06</v>
      </c>
      <c r="Z11" s="48" t="s">
        <v>142</v>
      </c>
      <c r="AA11" s="51" t="s">
        <v>143</v>
      </c>
      <c r="AB11" s="48" t="s">
        <v>142</v>
      </c>
      <c r="AC11" s="51" t="s">
        <v>143</v>
      </c>
      <c r="AD11" s="21"/>
      <c r="AE11" s="21"/>
    </row>
    <row r="12" spans="1:31" ht="15">
      <c r="A12" s="154"/>
      <c r="B12" s="164" t="s">
        <v>49</v>
      </c>
      <c r="C12" s="58" t="s">
        <v>50</v>
      </c>
      <c r="D12" s="55">
        <v>50857</v>
      </c>
      <c r="E12" s="49">
        <v>1.2E-2</v>
      </c>
      <c r="F12" s="48">
        <v>30483</v>
      </c>
      <c r="G12" s="51">
        <v>0.03</v>
      </c>
      <c r="H12" s="48">
        <v>29193</v>
      </c>
      <c r="I12" s="51">
        <v>3.2000000000000001E-2</v>
      </c>
      <c r="J12" s="48">
        <v>19544</v>
      </c>
      <c r="K12" s="51">
        <v>4.3999999999999997E-2</v>
      </c>
      <c r="L12" s="48">
        <v>2950</v>
      </c>
      <c r="M12" s="51">
        <v>0.13700000000000001</v>
      </c>
      <c r="N12" s="48">
        <v>3431</v>
      </c>
      <c r="O12" s="51">
        <v>0.127</v>
      </c>
      <c r="P12" s="48">
        <v>3269</v>
      </c>
      <c r="Q12" s="51">
        <v>0.13</v>
      </c>
      <c r="R12" s="48">
        <v>1290</v>
      </c>
      <c r="S12" s="49">
        <v>0.21299999999999999</v>
      </c>
      <c r="T12" s="48">
        <v>3751</v>
      </c>
      <c r="U12" s="51">
        <v>0.122</v>
      </c>
      <c r="V12" s="48">
        <v>2029</v>
      </c>
      <c r="W12" s="51">
        <v>0.16500000000000001</v>
      </c>
      <c r="X12" s="48">
        <v>14010</v>
      </c>
      <c r="Y12" s="51">
        <v>5.5E-2</v>
      </c>
      <c r="Z12" s="48" t="s">
        <v>919</v>
      </c>
      <c r="AA12" s="51" t="s">
        <v>1478</v>
      </c>
      <c r="AB12" s="48" t="s">
        <v>142</v>
      </c>
      <c r="AC12" s="51" t="s">
        <v>143</v>
      </c>
      <c r="AD12" s="21"/>
      <c r="AE12" s="21"/>
    </row>
    <row r="13" spans="1:31" ht="15">
      <c r="A13" s="154"/>
      <c r="B13" s="164"/>
      <c r="C13" s="57" t="s">
        <v>75</v>
      </c>
      <c r="D13" s="55">
        <v>5792</v>
      </c>
      <c r="E13" s="49">
        <v>0.105</v>
      </c>
      <c r="F13" s="48">
        <v>4147</v>
      </c>
      <c r="G13" s="51">
        <v>0.127</v>
      </c>
      <c r="H13" s="48">
        <v>3832</v>
      </c>
      <c r="I13" s="51">
        <v>0.13200000000000001</v>
      </c>
      <c r="J13" s="48">
        <v>2925</v>
      </c>
      <c r="K13" s="51">
        <v>0.154</v>
      </c>
      <c r="L13" s="48" t="s">
        <v>1270</v>
      </c>
      <c r="M13" s="51" t="s">
        <v>1481</v>
      </c>
      <c r="N13" s="48" t="s">
        <v>1044</v>
      </c>
      <c r="O13" s="51" t="s">
        <v>503</v>
      </c>
      <c r="P13" s="48" t="s">
        <v>1284</v>
      </c>
      <c r="Q13" s="51" t="s">
        <v>373</v>
      </c>
      <c r="R13" s="48" t="s">
        <v>842</v>
      </c>
      <c r="S13" s="49" t="s">
        <v>370</v>
      </c>
      <c r="T13" s="48" t="s">
        <v>244</v>
      </c>
      <c r="U13" s="51" t="s">
        <v>1482</v>
      </c>
      <c r="V13" s="48" t="s">
        <v>835</v>
      </c>
      <c r="W13" s="51" t="s">
        <v>171</v>
      </c>
      <c r="X13" s="48">
        <v>1093</v>
      </c>
      <c r="Y13" s="51">
        <v>0.23599999999999999</v>
      </c>
      <c r="Z13" s="48" t="s">
        <v>1016</v>
      </c>
      <c r="AA13" s="51" t="s">
        <v>1604</v>
      </c>
      <c r="AB13" s="48" t="s">
        <v>142</v>
      </c>
      <c r="AC13" s="51" t="s">
        <v>143</v>
      </c>
      <c r="AD13" s="21"/>
      <c r="AE13" s="21"/>
    </row>
    <row r="14" spans="1:31" ht="15">
      <c r="A14" s="154"/>
      <c r="B14" s="164"/>
      <c r="C14" s="57" t="s">
        <v>51</v>
      </c>
      <c r="D14" s="55">
        <v>1026</v>
      </c>
      <c r="E14" s="49">
        <v>0.26600000000000001</v>
      </c>
      <c r="F14" s="48" t="s">
        <v>1593</v>
      </c>
      <c r="G14" s="51" t="s">
        <v>488</v>
      </c>
      <c r="H14" s="48" t="s">
        <v>494</v>
      </c>
      <c r="I14" s="51" t="s">
        <v>253</v>
      </c>
      <c r="J14" s="48" t="s">
        <v>475</v>
      </c>
      <c r="K14" s="51" t="s">
        <v>1377</v>
      </c>
      <c r="L14" s="48" t="s">
        <v>142</v>
      </c>
      <c r="M14" s="51" t="s">
        <v>143</v>
      </c>
      <c r="N14" s="48" t="s">
        <v>142</v>
      </c>
      <c r="O14" s="51" t="s">
        <v>143</v>
      </c>
      <c r="P14" s="48" t="s">
        <v>142</v>
      </c>
      <c r="Q14" s="51" t="s">
        <v>143</v>
      </c>
      <c r="R14" s="48" t="s">
        <v>142</v>
      </c>
      <c r="S14" s="49" t="s">
        <v>143</v>
      </c>
      <c r="T14" s="48" t="s">
        <v>142</v>
      </c>
      <c r="U14" s="51" t="s">
        <v>143</v>
      </c>
      <c r="V14" s="48" t="s">
        <v>546</v>
      </c>
      <c r="W14" s="51" t="s">
        <v>1508</v>
      </c>
      <c r="X14" s="48" t="s">
        <v>142</v>
      </c>
      <c r="Y14" s="51" t="s">
        <v>143</v>
      </c>
      <c r="Z14" s="48" t="s">
        <v>1607</v>
      </c>
      <c r="AA14" s="51" t="s">
        <v>1001</v>
      </c>
      <c r="AB14" s="48" t="s">
        <v>142</v>
      </c>
      <c r="AC14" s="51" t="s">
        <v>143</v>
      </c>
      <c r="AD14" s="21"/>
      <c r="AE14" s="21"/>
    </row>
    <row r="15" spans="1:31" ht="15">
      <c r="A15" s="154"/>
      <c r="B15" s="164"/>
      <c r="C15" s="57" t="s">
        <v>52</v>
      </c>
      <c r="D15" s="55" t="s">
        <v>1591</v>
      </c>
      <c r="E15" s="49" t="s">
        <v>132</v>
      </c>
      <c r="F15" s="48" t="s">
        <v>1594</v>
      </c>
      <c r="G15" s="51" t="s">
        <v>359</v>
      </c>
      <c r="H15" s="48" t="s">
        <v>354</v>
      </c>
      <c r="I15" s="51" t="s">
        <v>767</v>
      </c>
      <c r="J15" s="48" t="s">
        <v>1125</v>
      </c>
      <c r="K15" s="51" t="s">
        <v>965</v>
      </c>
      <c r="L15" s="48" t="s">
        <v>142</v>
      </c>
      <c r="M15" s="51" t="s">
        <v>143</v>
      </c>
      <c r="N15" s="48" t="s">
        <v>142</v>
      </c>
      <c r="O15" s="51" t="s">
        <v>143</v>
      </c>
      <c r="P15" s="48" t="s">
        <v>142</v>
      </c>
      <c r="Q15" s="51" t="s">
        <v>143</v>
      </c>
      <c r="R15" s="48" t="s">
        <v>448</v>
      </c>
      <c r="S15" s="49" t="s">
        <v>322</v>
      </c>
      <c r="T15" s="48" t="s">
        <v>142</v>
      </c>
      <c r="U15" s="51" t="s">
        <v>143</v>
      </c>
      <c r="V15" s="48" t="s">
        <v>1595</v>
      </c>
      <c r="W15" s="51" t="s">
        <v>982</v>
      </c>
      <c r="X15" s="48" t="s">
        <v>142</v>
      </c>
      <c r="Y15" s="51" t="s">
        <v>143</v>
      </c>
      <c r="Z15" s="48" t="s">
        <v>142</v>
      </c>
      <c r="AA15" s="51" t="s">
        <v>143</v>
      </c>
      <c r="AB15" s="48" t="s">
        <v>142</v>
      </c>
      <c r="AC15" s="51" t="s">
        <v>143</v>
      </c>
      <c r="AD15" s="21"/>
      <c r="AE15" s="21"/>
    </row>
    <row r="16" spans="1:31" ht="15">
      <c r="A16" s="154"/>
      <c r="B16" s="164"/>
      <c r="C16" s="57" t="s">
        <v>53</v>
      </c>
      <c r="D16" s="55" t="s">
        <v>142</v>
      </c>
      <c r="E16" s="49" t="s">
        <v>143</v>
      </c>
      <c r="F16" s="48" t="s">
        <v>142</v>
      </c>
      <c r="G16" s="51" t="s">
        <v>143</v>
      </c>
      <c r="H16" s="48" t="s">
        <v>142</v>
      </c>
      <c r="I16" s="51" t="s">
        <v>143</v>
      </c>
      <c r="J16" s="48" t="s">
        <v>142</v>
      </c>
      <c r="K16" s="51" t="s">
        <v>143</v>
      </c>
      <c r="L16" s="48" t="s">
        <v>142</v>
      </c>
      <c r="M16" s="51" t="s">
        <v>143</v>
      </c>
      <c r="N16" s="48" t="s">
        <v>142</v>
      </c>
      <c r="O16" s="51" t="s">
        <v>143</v>
      </c>
      <c r="P16" s="48" t="s">
        <v>142</v>
      </c>
      <c r="Q16" s="51" t="s">
        <v>143</v>
      </c>
      <c r="R16" s="48" t="s">
        <v>142</v>
      </c>
      <c r="S16" s="49" t="s">
        <v>143</v>
      </c>
      <c r="T16" s="48" t="s">
        <v>142</v>
      </c>
      <c r="U16" s="51" t="s">
        <v>143</v>
      </c>
      <c r="V16" s="48" t="s">
        <v>142</v>
      </c>
      <c r="W16" s="51" t="s">
        <v>143</v>
      </c>
      <c r="X16" s="48" t="s">
        <v>142</v>
      </c>
      <c r="Y16" s="51" t="s">
        <v>143</v>
      </c>
      <c r="Z16" s="48" t="s">
        <v>142</v>
      </c>
      <c r="AA16" s="51" t="s">
        <v>143</v>
      </c>
      <c r="AB16" s="48" t="s">
        <v>142</v>
      </c>
      <c r="AC16" s="51" t="s">
        <v>143</v>
      </c>
      <c r="AD16" s="21"/>
      <c r="AE16" s="21"/>
    </row>
    <row r="17" spans="1:31" ht="15">
      <c r="A17" s="154"/>
      <c r="B17" s="161" t="s">
        <v>54</v>
      </c>
      <c r="C17" s="57" t="s">
        <v>76</v>
      </c>
      <c r="D17" s="55">
        <v>44581</v>
      </c>
      <c r="E17" s="49">
        <v>1.7000000000000001E-2</v>
      </c>
      <c r="F17" s="48">
        <v>26929</v>
      </c>
      <c r="G17" s="51">
        <v>3.4000000000000002E-2</v>
      </c>
      <c r="H17" s="48">
        <v>25846</v>
      </c>
      <c r="I17" s="51">
        <v>3.5000000000000003E-2</v>
      </c>
      <c r="J17" s="48">
        <v>17438</v>
      </c>
      <c r="K17" s="51">
        <v>4.8000000000000001E-2</v>
      </c>
      <c r="L17" s="48">
        <v>2492</v>
      </c>
      <c r="M17" s="51">
        <v>0.15</v>
      </c>
      <c r="N17" s="48">
        <v>3030</v>
      </c>
      <c r="O17" s="51">
        <v>0.13600000000000001</v>
      </c>
      <c r="P17" s="48">
        <v>2886</v>
      </c>
      <c r="Q17" s="51">
        <v>0.13800000000000001</v>
      </c>
      <c r="R17" s="48">
        <v>1084</v>
      </c>
      <c r="S17" s="49">
        <v>0.23200000000000001</v>
      </c>
      <c r="T17" s="48">
        <v>3392</v>
      </c>
      <c r="U17" s="51">
        <v>0.128</v>
      </c>
      <c r="V17" s="48">
        <v>1776</v>
      </c>
      <c r="W17" s="51">
        <v>0.17699999999999999</v>
      </c>
      <c r="X17" s="48">
        <v>12015</v>
      </c>
      <c r="Y17" s="51">
        <v>6.0999999999999999E-2</v>
      </c>
      <c r="Z17" s="48" t="s">
        <v>1334</v>
      </c>
      <c r="AA17" s="51" t="s">
        <v>975</v>
      </c>
      <c r="AB17" s="48" t="s">
        <v>142</v>
      </c>
      <c r="AC17" s="51" t="s">
        <v>143</v>
      </c>
      <c r="AD17" s="21"/>
      <c r="AE17" s="21"/>
    </row>
    <row r="18" spans="1:31" ht="15">
      <c r="A18" s="154"/>
      <c r="B18" s="161"/>
      <c r="C18" s="57" t="s">
        <v>77</v>
      </c>
      <c r="D18" s="55">
        <v>4650</v>
      </c>
      <c r="E18" s="49">
        <v>0.108</v>
      </c>
      <c r="F18" s="48">
        <v>2814</v>
      </c>
      <c r="G18" s="51">
        <v>0.14199999999999999</v>
      </c>
      <c r="H18" s="48">
        <v>2698</v>
      </c>
      <c r="I18" s="51">
        <v>0.14499999999999999</v>
      </c>
      <c r="J18" s="48">
        <v>1649</v>
      </c>
      <c r="K18" s="51">
        <v>0.186</v>
      </c>
      <c r="L18" s="48" t="s">
        <v>1289</v>
      </c>
      <c r="M18" s="51" t="s">
        <v>646</v>
      </c>
      <c r="N18" s="48" t="s">
        <v>401</v>
      </c>
      <c r="O18" s="51" t="s">
        <v>1121</v>
      </c>
      <c r="P18" s="48" t="s">
        <v>321</v>
      </c>
      <c r="Q18" s="51" t="s">
        <v>626</v>
      </c>
      <c r="R18" s="48" t="s">
        <v>1471</v>
      </c>
      <c r="S18" s="49" t="s">
        <v>972</v>
      </c>
      <c r="T18" s="48" t="s">
        <v>797</v>
      </c>
      <c r="U18" s="51" t="s">
        <v>418</v>
      </c>
      <c r="V18" s="48" t="s">
        <v>843</v>
      </c>
      <c r="W18" s="51" t="s">
        <v>999</v>
      </c>
      <c r="X18" s="48">
        <v>1237</v>
      </c>
      <c r="Y18" s="51">
        <v>0.21299999999999999</v>
      </c>
      <c r="Z18" s="48" t="s">
        <v>142</v>
      </c>
      <c r="AA18" s="51" t="s">
        <v>143</v>
      </c>
      <c r="AB18" s="48" t="s">
        <v>142</v>
      </c>
      <c r="AC18" s="51" t="s">
        <v>143</v>
      </c>
      <c r="AD18" s="21"/>
      <c r="AE18" s="21"/>
    </row>
    <row r="19" spans="1:31" ht="15">
      <c r="A19" s="154"/>
      <c r="B19" s="161"/>
      <c r="C19" s="57" t="s">
        <v>78</v>
      </c>
      <c r="D19" s="55">
        <v>6569</v>
      </c>
      <c r="E19" s="49">
        <v>9.7000000000000003E-2</v>
      </c>
      <c r="F19" s="48">
        <v>4502</v>
      </c>
      <c r="G19" s="51">
        <v>0.121</v>
      </c>
      <c r="H19" s="48">
        <v>4020</v>
      </c>
      <c r="I19" s="51">
        <v>0.129</v>
      </c>
      <c r="J19" s="48">
        <v>2960</v>
      </c>
      <c r="K19" s="51">
        <v>0.152</v>
      </c>
      <c r="L19" s="48" t="s">
        <v>945</v>
      </c>
      <c r="M19" s="51" t="s">
        <v>1497</v>
      </c>
      <c r="N19" s="48" t="s">
        <v>601</v>
      </c>
      <c r="O19" s="51" t="s">
        <v>481</v>
      </c>
      <c r="P19" s="48" t="s">
        <v>371</v>
      </c>
      <c r="Q19" s="51" t="s">
        <v>337</v>
      </c>
      <c r="R19" s="48" t="s">
        <v>1420</v>
      </c>
      <c r="S19" s="49" t="s">
        <v>1003</v>
      </c>
      <c r="T19" s="48" t="s">
        <v>1471</v>
      </c>
      <c r="U19" s="51" t="s">
        <v>1605</v>
      </c>
      <c r="V19" s="48" t="s">
        <v>564</v>
      </c>
      <c r="W19" s="51" t="s">
        <v>788</v>
      </c>
      <c r="X19" s="48">
        <v>1180</v>
      </c>
      <c r="Y19" s="51">
        <v>0.22800000000000001</v>
      </c>
      <c r="Z19" s="48" t="s">
        <v>129</v>
      </c>
      <c r="AA19" s="51" t="s">
        <v>327</v>
      </c>
      <c r="AB19" s="48" t="s">
        <v>142</v>
      </c>
      <c r="AC19" s="51" t="s">
        <v>143</v>
      </c>
      <c r="AD19" s="21"/>
      <c r="AE19" s="21"/>
    </row>
    <row r="20" spans="1:31" ht="15">
      <c r="A20" s="154"/>
      <c r="B20" s="161"/>
      <c r="C20" s="57" t="s">
        <v>79</v>
      </c>
      <c r="D20" s="55" t="s">
        <v>1476</v>
      </c>
      <c r="E20" s="49" t="s">
        <v>93</v>
      </c>
      <c r="F20" s="48" t="s">
        <v>1592</v>
      </c>
      <c r="G20" s="51" t="s">
        <v>594</v>
      </c>
      <c r="H20" s="48" t="s">
        <v>507</v>
      </c>
      <c r="I20" s="51" t="s">
        <v>617</v>
      </c>
      <c r="J20" s="48" t="s">
        <v>983</v>
      </c>
      <c r="K20" s="51" t="s">
        <v>1190</v>
      </c>
      <c r="L20" s="48" t="s">
        <v>142</v>
      </c>
      <c r="M20" s="51" t="s">
        <v>143</v>
      </c>
      <c r="N20" s="48" t="s">
        <v>142</v>
      </c>
      <c r="O20" s="51" t="s">
        <v>143</v>
      </c>
      <c r="P20" s="48" t="s">
        <v>142</v>
      </c>
      <c r="Q20" s="51" t="s">
        <v>143</v>
      </c>
      <c r="R20" s="48" t="s">
        <v>142</v>
      </c>
      <c r="S20" s="49" t="s">
        <v>143</v>
      </c>
      <c r="T20" s="48" t="s">
        <v>1338</v>
      </c>
      <c r="U20" s="51" t="s">
        <v>977</v>
      </c>
      <c r="V20" s="48" t="s">
        <v>142</v>
      </c>
      <c r="W20" s="51" t="s">
        <v>143</v>
      </c>
      <c r="X20" s="48" t="s">
        <v>142</v>
      </c>
      <c r="Y20" s="51" t="s">
        <v>143</v>
      </c>
      <c r="Z20" s="48" t="s">
        <v>142</v>
      </c>
      <c r="AA20" s="51" t="s">
        <v>143</v>
      </c>
      <c r="AB20" s="48" t="s">
        <v>142</v>
      </c>
      <c r="AC20" s="51" t="s">
        <v>143</v>
      </c>
      <c r="AD20" s="21"/>
      <c r="AE20" s="21"/>
    </row>
    <row r="21" spans="1:31" ht="15">
      <c r="A21" s="154"/>
      <c r="B21" s="161"/>
      <c r="C21" s="57" t="s">
        <v>80</v>
      </c>
      <c r="D21" s="55" t="s">
        <v>142</v>
      </c>
      <c r="E21" s="49" t="s">
        <v>143</v>
      </c>
      <c r="F21" s="48" t="s">
        <v>142</v>
      </c>
      <c r="G21" s="51" t="s">
        <v>143</v>
      </c>
      <c r="H21" s="48" t="s">
        <v>142</v>
      </c>
      <c r="I21" s="51" t="s">
        <v>143</v>
      </c>
      <c r="J21" s="48" t="s">
        <v>142</v>
      </c>
      <c r="K21" s="51" t="s">
        <v>143</v>
      </c>
      <c r="L21" s="48" t="s">
        <v>142</v>
      </c>
      <c r="M21" s="51" t="s">
        <v>143</v>
      </c>
      <c r="N21" s="48" t="s">
        <v>142</v>
      </c>
      <c r="O21" s="51" t="s">
        <v>143</v>
      </c>
      <c r="P21" s="48" t="s">
        <v>142</v>
      </c>
      <c r="Q21" s="51" t="s">
        <v>143</v>
      </c>
      <c r="R21" s="48" t="s">
        <v>142</v>
      </c>
      <c r="S21" s="49" t="s">
        <v>143</v>
      </c>
      <c r="T21" s="48" t="s">
        <v>142</v>
      </c>
      <c r="U21" s="51" t="s">
        <v>143</v>
      </c>
      <c r="V21" s="48" t="s">
        <v>142</v>
      </c>
      <c r="W21" s="51" t="s">
        <v>143</v>
      </c>
      <c r="X21" s="48" t="s">
        <v>142</v>
      </c>
      <c r="Y21" s="51" t="s">
        <v>143</v>
      </c>
      <c r="Z21" s="48" t="s">
        <v>142</v>
      </c>
      <c r="AA21" s="51" t="s">
        <v>143</v>
      </c>
      <c r="AB21" s="48" t="s">
        <v>142</v>
      </c>
      <c r="AC21" s="51" t="s">
        <v>143</v>
      </c>
      <c r="AD21" s="21"/>
      <c r="AE21" s="21"/>
    </row>
    <row r="22" spans="1:31" ht="15">
      <c r="A22" s="154"/>
      <c r="B22" s="161"/>
      <c r="C22" s="57" t="s">
        <v>81</v>
      </c>
      <c r="D22" s="55">
        <v>1750</v>
      </c>
      <c r="E22" s="49">
        <v>0.17899999999999999</v>
      </c>
      <c r="F22" s="48">
        <v>814</v>
      </c>
      <c r="G22" s="51">
        <v>0.26800000000000002</v>
      </c>
      <c r="H22" s="48" t="s">
        <v>233</v>
      </c>
      <c r="I22" s="51" t="s">
        <v>541</v>
      </c>
      <c r="J22" s="48" t="s">
        <v>1530</v>
      </c>
      <c r="K22" s="51" t="s">
        <v>488</v>
      </c>
      <c r="L22" s="48" t="s">
        <v>142</v>
      </c>
      <c r="M22" s="51" t="s">
        <v>143</v>
      </c>
      <c r="N22" s="48" t="s">
        <v>142</v>
      </c>
      <c r="O22" s="51" t="s">
        <v>143</v>
      </c>
      <c r="P22" s="48" t="s">
        <v>441</v>
      </c>
      <c r="Q22" s="51" t="s">
        <v>442</v>
      </c>
      <c r="R22" s="48" t="s">
        <v>1580</v>
      </c>
      <c r="S22" s="49" t="s">
        <v>982</v>
      </c>
      <c r="T22" s="48" t="s">
        <v>142</v>
      </c>
      <c r="U22" s="51" t="s">
        <v>143</v>
      </c>
      <c r="V22" s="48" t="s">
        <v>142</v>
      </c>
      <c r="W22" s="51" t="s">
        <v>143</v>
      </c>
      <c r="X22" s="48">
        <v>790</v>
      </c>
      <c r="Y22" s="51">
        <v>0.26500000000000001</v>
      </c>
      <c r="Z22" s="48" t="s">
        <v>1583</v>
      </c>
      <c r="AA22" s="51" t="s">
        <v>986</v>
      </c>
      <c r="AB22" s="48" t="s">
        <v>142</v>
      </c>
      <c r="AC22" s="51" t="s">
        <v>143</v>
      </c>
      <c r="AD22" s="21"/>
      <c r="AE22" s="21"/>
    </row>
    <row r="23" spans="1:31" ht="15">
      <c r="A23" s="154"/>
      <c r="B23" s="161" t="s">
        <v>55</v>
      </c>
      <c r="C23" s="52" t="s">
        <v>56</v>
      </c>
      <c r="D23" s="55">
        <v>2470</v>
      </c>
      <c r="E23" s="49">
        <v>0.151</v>
      </c>
      <c r="F23" s="48">
        <v>2470</v>
      </c>
      <c r="G23" s="51">
        <v>0.151</v>
      </c>
      <c r="H23" s="48">
        <v>2470</v>
      </c>
      <c r="I23" s="51">
        <v>0.151</v>
      </c>
      <c r="J23" s="48">
        <v>1998</v>
      </c>
      <c r="K23" s="51">
        <v>0.16800000000000001</v>
      </c>
      <c r="L23" s="48" t="s">
        <v>526</v>
      </c>
      <c r="M23" s="51" t="s">
        <v>406</v>
      </c>
      <c r="N23" s="48" t="s">
        <v>1575</v>
      </c>
      <c r="O23" s="51" t="s">
        <v>982</v>
      </c>
      <c r="P23" s="48" t="s">
        <v>1587</v>
      </c>
      <c r="Q23" s="51" t="s">
        <v>1024</v>
      </c>
      <c r="R23" s="48" t="s">
        <v>142</v>
      </c>
      <c r="S23" s="49" t="s">
        <v>143</v>
      </c>
      <c r="T23" s="48" t="s">
        <v>142</v>
      </c>
      <c r="U23" s="51" t="s">
        <v>143</v>
      </c>
      <c r="V23" s="48" t="s">
        <v>142</v>
      </c>
      <c r="W23" s="51" t="s">
        <v>143</v>
      </c>
      <c r="X23" s="48" t="s">
        <v>142</v>
      </c>
      <c r="Y23" s="51" t="s">
        <v>143</v>
      </c>
      <c r="Z23" s="48" t="s">
        <v>142</v>
      </c>
      <c r="AA23" s="51" t="s">
        <v>143</v>
      </c>
      <c r="AB23" s="48" t="s">
        <v>142</v>
      </c>
      <c r="AC23" s="51" t="s">
        <v>143</v>
      </c>
      <c r="AD23" s="21"/>
      <c r="AE23" s="21"/>
    </row>
    <row r="24" spans="1:31" ht="15">
      <c r="A24" s="154"/>
      <c r="B24" s="161"/>
      <c r="C24" s="52" t="s">
        <v>57</v>
      </c>
      <c r="D24" s="55">
        <v>5141</v>
      </c>
      <c r="E24" s="49">
        <v>0.10299999999999999</v>
      </c>
      <c r="F24" s="48">
        <v>5141</v>
      </c>
      <c r="G24" s="51">
        <v>0.10299999999999999</v>
      </c>
      <c r="H24" s="48">
        <v>5141</v>
      </c>
      <c r="I24" s="51">
        <v>0.10299999999999999</v>
      </c>
      <c r="J24" s="48">
        <v>3357</v>
      </c>
      <c r="K24" s="51">
        <v>0.13</v>
      </c>
      <c r="L24" s="48" t="s">
        <v>1030</v>
      </c>
      <c r="M24" s="51" t="s">
        <v>315</v>
      </c>
      <c r="N24" s="48" t="s">
        <v>643</v>
      </c>
      <c r="O24" s="51" t="s">
        <v>413</v>
      </c>
      <c r="P24" s="48" t="s">
        <v>996</v>
      </c>
      <c r="Q24" s="51" t="s">
        <v>111</v>
      </c>
      <c r="R24" s="48" t="s">
        <v>142</v>
      </c>
      <c r="S24" s="49" t="s">
        <v>143</v>
      </c>
      <c r="T24" s="48" t="s">
        <v>142</v>
      </c>
      <c r="U24" s="51" t="s">
        <v>143</v>
      </c>
      <c r="V24" s="48" t="s">
        <v>142</v>
      </c>
      <c r="W24" s="51" t="s">
        <v>143</v>
      </c>
      <c r="X24" s="48" t="s">
        <v>142</v>
      </c>
      <c r="Y24" s="51" t="s">
        <v>143</v>
      </c>
      <c r="Z24" s="48" t="s">
        <v>142</v>
      </c>
      <c r="AA24" s="51" t="s">
        <v>143</v>
      </c>
      <c r="AB24" s="48" t="s">
        <v>142</v>
      </c>
      <c r="AC24" s="51" t="s">
        <v>143</v>
      </c>
      <c r="AD24" s="21"/>
      <c r="AE24" s="21"/>
    </row>
    <row r="25" spans="1:31" ht="15">
      <c r="A25" s="154"/>
      <c r="B25" s="161"/>
      <c r="C25" s="52" t="s">
        <v>58</v>
      </c>
      <c r="D25" s="55">
        <v>5823</v>
      </c>
      <c r="E25" s="49">
        <v>9.6000000000000002E-2</v>
      </c>
      <c r="F25" s="48">
        <v>5823</v>
      </c>
      <c r="G25" s="51">
        <v>9.6000000000000002E-2</v>
      </c>
      <c r="H25" s="48">
        <v>5823</v>
      </c>
      <c r="I25" s="51">
        <v>9.6000000000000002E-2</v>
      </c>
      <c r="J25" s="48">
        <v>4078</v>
      </c>
      <c r="K25" s="51">
        <v>0.11600000000000001</v>
      </c>
      <c r="L25" s="48" t="s">
        <v>1597</v>
      </c>
      <c r="M25" s="51" t="s">
        <v>207</v>
      </c>
      <c r="N25" s="48" t="s">
        <v>343</v>
      </c>
      <c r="O25" s="51" t="s">
        <v>756</v>
      </c>
      <c r="P25" s="48" t="s">
        <v>1092</v>
      </c>
      <c r="Q25" s="51" t="s">
        <v>699</v>
      </c>
      <c r="R25" s="48" t="s">
        <v>142</v>
      </c>
      <c r="S25" s="49" t="s">
        <v>143</v>
      </c>
      <c r="T25" s="48" t="s">
        <v>142</v>
      </c>
      <c r="U25" s="51" t="s">
        <v>143</v>
      </c>
      <c r="V25" s="48" t="s">
        <v>142</v>
      </c>
      <c r="W25" s="51" t="s">
        <v>143</v>
      </c>
      <c r="X25" s="48" t="s">
        <v>142</v>
      </c>
      <c r="Y25" s="51" t="s">
        <v>143</v>
      </c>
      <c r="Z25" s="48" t="s">
        <v>142</v>
      </c>
      <c r="AA25" s="51" t="s">
        <v>143</v>
      </c>
      <c r="AB25" s="48" t="s">
        <v>142</v>
      </c>
      <c r="AC25" s="51" t="s">
        <v>143</v>
      </c>
      <c r="AD25" s="21"/>
      <c r="AE25" s="21"/>
    </row>
    <row r="26" spans="1:31" ht="15">
      <c r="A26" s="154"/>
      <c r="B26" s="161"/>
      <c r="C26" s="52" t="s">
        <v>59</v>
      </c>
      <c r="D26" s="55">
        <v>3804</v>
      </c>
      <c r="E26" s="49">
        <v>0.121</v>
      </c>
      <c r="F26" s="48">
        <v>3804</v>
      </c>
      <c r="G26" s="51">
        <v>0.121</v>
      </c>
      <c r="H26" s="48">
        <v>3804</v>
      </c>
      <c r="I26" s="51">
        <v>0.121</v>
      </c>
      <c r="J26" s="48">
        <v>1660</v>
      </c>
      <c r="K26" s="51">
        <v>0.186</v>
      </c>
      <c r="L26" s="48" t="s">
        <v>1598</v>
      </c>
      <c r="M26" s="51" t="s">
        <v>617</v>
      </c>
      <c r="N26" s="48">
        <v>931</v>
      </c>
      <c r="O26" s="51">
        <v>0.25</v>
      </c>
      <c r="P26" s="48" t="s">
        <v>948</v>
      </c>
      <c r="Q26" s="51" t="s">
        <v>568</v>
      </c>
      <c r="R26" s="48" t="s">
        <v>142</v>
      </c>
      <c r="S26" s="49" t="s">
        <v>143</v>
      </c>
      <c r="T26" s="48" t="s">
        <v>142</v>
      </c>
      <c r="U26" s="51" t="s">
        <v>143</v>
      </c>
      <c r="V26" s="48" t="s">
        <v>142</v>
      </c>
      <c r="W26" s="51" t="s">
        <v>143</v>
      </c>
      <c r="X26" s="48" t="s">
        <v>142</v>
      </c>
      <c r="Y26" s="51" t="s">
        <v>143</v>
      </c>
      <c r="Z26" s="48" t="s">
        <v>142</v>
      </c>
      <c r="AA26" s="51" t="s">
        <v>143</v>
      </c>
      <c r="AB26" s="48" t="s">
        <v>142</v>
      </c>
      <c r="AC26" s="51" t="s">
        <v>143</v>
      </c>
      <c r="AD26" s="21"/>
      <c r="AE26" s="21"/>
    </row>
    <row r="27" spans="1:31" ht="15">
      <c r="A27" s="154"/>
      <c r="B27" s="161"/>
      <c r="C27" s="52" t="s">
        <v>60</v>
      </c>
      <c r="D27" s="55">
        <v>4917</v>
      </c>
      <c r="E27" s="49">
        <v>0.106</v>
      </c>
      <c r="F27" s="48">
        <v>4917</v>
      </c>
      <c r="G27" s="51">
        <v>0.106</v>
      </c>
      <c r="H27" s="48">
        <v>4917</v>
      </c>
      <c r="I27" s="51">
        <v>0.106</v>
      </c>
      <c r="J27" s="48">
        <v>2202</v>
      </c>
      <c r="K27" s="51">
        <v>0.16200000000000001</v>
      </c>
      <c r="L27" s="48" t="s">
        <v>1094</v>
      </c>
      <c r="M27" s="51" t="s">
        <v>620</v>
      </c>
      <c r="N27" s="48">
        <v>1024</v>
      </c>
      <c r="O27" s="51">
        <v>0.24</v>
      </c>
      <c r="P27" s="48">
        <v>924</v>
      </c>
      <c r="Q27" s="51">
        <v>0.25</v>
      </c>
      <c r="R27" s="48" t="s">
        <v>142</v>
      </c>
      <c r="S27" s="49" t="s">
        <v>143</v>
      </c>
      <c r="T27" s="48" t="s">
        <v>142</v>
      </c>
      <c r="U27" s="51" t="s">
        <v>143</v>
      </c>
      <c r="V27" s="48" t="s">
        <v>142</v>
      </c>
      <c r="W27" s="51" t="s">
        <v>143</v>
      </c>
      <c r="X27" s="48" t="s">
        <v>142</v>
      </c>
      <c r="Y27" s="51" t="s">
        <v>143</v>
      </c>
      <c r="Z27" s="48" t="s">
        <v>142</v>
      </c>
      <c r="AA27" s="51" t="s">
        <v>143</v>
      </c>
      <c r="AB27" s="48" t="s">
        <v>142</v>
      </c>
      <c r="AC27" s="51" t="s">
        <v>143</v>
      </c>
      <c r="AD27" s="21"/>
      <c r="AE27" s="21"/>
    </row>
    <row r="28" spans="1:31" ht="15">
      <c r="A28" s="154"/>
      <c r="B28" s="161"/>
      <c r="C28" s="52" t="s">
        <v>61</v>
      </c>
      <c r="D28" s="55">
        <v>1457</v>
      </c>
      <c r="E28" s="49">
        <v>0.19500000000000001</v>
      </c>
      <c r="F28" s="48">
        <v>1457</v>
      </c>
      <c r="G28" s="51">
        <v>0.19500000000000001</v>
      </c>
      <c r="H28" s="48">
        <v>1457</v>
      </c>
      <c r="I28" s="51">
        <v>0.19500000000000001</v>
      </c>
      <c r="J28" s="48">
        <v>1346</v>
      </c>
      <c r="K28" s="51">
        <v>0.20300000000000001</v>
      </c>
      <c r="L28" s="48" t="s">
        <v>142</v>
      </c>
      <c r="M28" s="51" t="s">
        <v>143</v>
      </c>
      <c r="N28" s="48" t="s">
        <v>142</v>
      </c>
      <c r="O28" s="51" t="s">
        <v>143</v>
      </c>
      <c r="P28" s="48" t="s">
        <v>1572</v>
      </c>
      <c r="Q28" s="51" t="s">
        <v>442</v>
      </c>
      <c r="R28" s="48" t="s">
        <v>142</v>
      </c>
      <c r="S28" s="49" t="s">
        <v>143</v>
      </c>
      <c r="T28" s="48" t="s">
        <v>142</v>
      </c>
      <c r="U28" s="51" t="s">
        <v>143</v>
      </c>
      <c r="V28" s="48" t="s">
        <v>142</v>
      </c>
      <c r="W28" s="51" t="s">
        <v>143</v>
      </c>
      <c r="X28" s="48" t="s">
        <v>142</v>
      </c>
      <c r="Y28" s="51" t="s">
        <v>143</v>
      </c>
      <c r="Z28" s="48" t="s">
        <v>142</v>
      </c>
      <c r="AA28" s="51" t="s">
        <v>143</v>
      </c>
      <c r="AB28" s="48" t="s">
        <v>142</v>
      </c>
      <c r="AC28" s="51" t="s">
        <v>143</v>
      </c>
      <c r="AD28" s="21"/>
      <c r="AE28" s="21"/>
    </row>
    <row r="29" spans="1:31" ht="15">
      <c r="A29" s="154"/>
      <c r="B29" s="161"/>
      <c r="C29" s="52" t="s">
        <v>62</v>
      </c>
      <c r="D29" s="55">
        <v>6291</v>
      </c>
      <c r="E29" s="49">
        <v>9.4E-2</v>
      </c>
      <c r="F29" s="48">
        <v>6291</v>
      </c>
      <c r="G29" s="51">
        <v>9.4E-2</v>
      </c>
      <c r="H29" s="48">
        <v>6291</v>
      </c>
      <c r="I29" s="51">
        <v>9.4E-2</v>
      </c>
      <c r="J29" s="48">
        <v>5633</v>
      </c>
      <c r="K29" s="51">
        <v>0.1</v>
      </c>
      <c r="L29" s="48" t="s">
        <v>1256</v>
      </c>
      <c r="M29" s="51" t="s">
        <v>1475</v>
      </c>
      <c r="N29" s="48" t="s">
        <v>446</v>
      </c>
      <c r="O29" s="51" t="s">
        <v>999</v>
      </c>
      <c r="P29" s="48" t="s">
        <v>667</v>
      </c>
      <c r="Q29" s="51" t="s">
        <v>1357</v>
      </c>
      <c r="R29" s="48" t="s">
        <v>142</v>
      </c>
      <c r="S29" s="49" t="s">
        <v>143</v>
      </c>
      <c r="T29" s="48" t="s">
        <v>142</v>
      </c>
      <c r="U29" s="51" t="s">
        <v>143</v>
      </c>
      <c r="V29" s="48" t="s">
        <v>142</v>
      </c>
      <c r="W29" s="51" t="s">
        <v>143</v>
      </c>
      <c r="X29" s="48" t="s">
        <v>142</v>
      </c>
      <c r="Y29" s="51" t="s">
        <v>143</v>
      </c>
      <c r="Z29" s="48" t="s">
        <v>142</v>
      </c>
      <c r="AA29" s="51" t="s">
        <v>143</v>
      </c>
      <c r="AB29" s="48" t="s">
        <v>142</v>
      </c>
      <c r="AC29" s="51" t="s">
        <v>143</v>
      </c>
      <c r="AD29" s="21"/>
      <c r="AE29" s="21"/>
    </row>
    <row r="30" spans="1:31" ht="15">
      <c r="A30" s="154"/>
      <c r="B30" s="161"/>
      <c r="C30" s="52" t="s">
        <v>63</v>
      </c>
      <c r="D30" s="55">
        <v>1351</v>
      </c>
      <c r="E30" s="49">
        <v>0.20799999999999999</v>
      </c>
      <c r="F30" s="48">
        <v>1351</v>
      </c>
      <c r="G30" s="51">
        <v>0.20799999999999999</v>
      </c>
      <c r="H30" s="48">
        <v>1351</v>
      </c>
      <c r="I30" s="51">
        <v>0.20799999999999999</v>
      </c>
      <c r="J30" s="48">
        <v>1082</v>
      </c>
      <c r="K30" s="51">
        <v>0.23300000000000001</v>
      </c>
      <c r="L30" s="48" t="s">
        <v>142</v>
      </c>
      <c r="M30" s="51" t="s">
        <v>143</v>
      </c>
      <c r="N30" s="48" t="s">
        <v>142</v>
      </c>
      <c r="O30" s="51" t="s">
        <v>143</v>
      </c>
      <c r="P30" s="48" t="s">
        <v>1494</v>
      </c>
      <c r="Q30" s="51" t="s">
        <v>977</v>
      </c>
      <c r="R30" s="48" t="s">
        <v>142</v>
      </c>
      <c r="S30" s="49" t="s">
        <v>143</v>
      </c>
      <c r="T30" s="48" t="s">
        <v>142</v>
      </c>
      <c r="U30" s="51" t="s">
        <v>143</v>
      </c>
      <c r="V30" s="48" t="s">
        <v>142</v>
      </c>
      <c r="W30" s="51" t="s">
        <v>143</v>
      </c>
      <c r="X30" s="48" t="s">
        <v>142</v>
      </c>
      <c r="Y30" s="51" t="s">
        <v>143</v>
      </c>
      <c r="Z30" s="48" t="s">
        <v>142</v>
      </c>
      <c r="AA30" s="51" t="s">
        <v>143</v>
      </c>
      <c r="AB30" s="48" t="s">
        <v>142</v>
      </c>
      <c r="AC30" s="51" t="s">
        <v>143</v>
      </c>
      <c r="AD30" s="21"/>
      <c r="AE30" s="21"/>
    </row>
    <row r="31" spans="1:31" ht="15">
      <c r="A31" s="154"/>
      <c r="B31" s="161"/>
      <c r="C31" s="52" t="s">
        <v>64</v>
      </c>
      <c r="D31" s="55">
        <v>1582</v>
      </c>
      <c r="E31" s="49">
        <v>0.19600000000000001</v>
      </c>
      <c r="F31" s="48">
        <v>1582</v>
      </c>
      <c r="G31" s="51">
        <v>0.19600000000000001</v>
      </c>
      <c r="H31" s="48">
        <v>1582</v>
      </c>
      <c r="I31" s="51">
        <v>0.19600000000000001</v>
      </c>
      <c r="J31" s="48">
        <v>1005</v>
      </c>
      <c r="K31" s="51">
        <v>0.248</v>
      </c>
      <c r="L31" s="48" t="s">
        <v>550</v>
      </c>
      <c r="M31" s="51" t="s">
        <v>322</v>
      </c>
      <c r="N31" s="48" t="s">
        <v>210</v>
      </c>
      <c r="O31" s="51" t="s">
        <v>438</v>
      </c>
      <c r="P31" s="48" t="s">
        <v>283</v>
      </c>
      <c r="Q31" s="51" t="s">
        <v>1600</v>
      </c>
      <c r="R31" s="48" t="s">
        <v>142</v>
      </c>
      <c r="S31" s="49" t="s">
        <v>143</v>
      </c>
      <c r="T31" s="48" t="s">
        <v>142</v>
      </c>
      <c r="U31" s="51" t="s">
        <v>143</v>
      </c>
      <c r="V31" s="48" t="s">
        <v>142</v>
      </c>
      <c r="W31" s="51" t="s">
        <v>143</v>
      </c>
      <c r="X31" s="48" t="s">
        <v>142</v>
      </c>
      <c r="Y31" s="51" t="s">
        <v>143</v>
      </c>
      <c r="Z31" s="48" t="s">
        <v>142</v>
      </c>
      <c r="AA31" s="51" t="s">
        <v>143</v>
      </c>
      <c r="AB31" s="48" t="s">
        <v>142</v>
      </c>
      <c r="AC31" s="51" t="s">
        <v>143</v>
      </c>
      <c r="AD31" s="21"/>
      <c r="AE31" s="21"/>
    </row>
    <row r="32" spans="1:31" ht="15">
      <c r="A32" s="154"/>
      <c r="B32" s="161"/>
      <c r="C32" s="52" t="s">
        <v>65</v>
      </c>
      <c r="D32" s="55">
        <v>24527</v>
      </c>
      <c r="E32" s="49">
        <v>3.6999999999999998E-2</v>
      </c>
      <c r="F32" s="48">
        <v>1867</v>
      </c>
      <c r="G32" s="51">
        <v>0.18099999999999999</v>
      </c>
      <c r="H32" s="48" t="s">
        <v>142</v>
      </c>
      <c r="I32" s="51" t="s">
        <v>143</v>
      </c>
      <c r="J32" s="48" t="s">
        <v>142</v>
      </c>
      <c r="K32" s="51" t="s">
        <v>143</v>
      </c>
      <c r="L32" s="48" t="s">
        <v>142</v>
      </c>
      <c r="M32" s="51" t="s">
        <v>143</v>
      </c>
      <c r="N32" s="48" t="s">
        <v>142</v>
      </c>
      <c r="O32" s="51" t="s">
        <v>143</v>
      </c>
      <c r="P32" s="48" t="s">
        <v>142</v>
      </c>
      <c r="Q32" s="51" t="s">
        <v>143</v>
      </c>
      <c r="R32" s="48">
        <v>1867</v>
      </c>
      <c r="S32" s="49">
        <v>0.18099999999999999</v>
      </c>
      <c r="T32" s="48">
        <v>4039</v>
      </c>
      <c r="U32" s="51">
        <v>0.11799999999999999</v>
      </c>
      <c r="V32" s="48">
        <v>2581</v>
      </c>
      <c r="W32" s="51">
        <v>0.14799999999999999</v>
      </c>
      <c r="X32" s="48">
        <v>15239</v>
      </c>
      <c r="Y32" s="51">
        <v>5.1999999999999998E-2</v>
      </c>
      <c r="Z32" s="48" t="s">
        <v>144</v>
      </c>
      <c r="AA32" s="51" t="s">
        <v>145</v>
      </c>
      <c r="AB32" s="48" t="s">
        <v>142</v>
      </c>
      <c r="AC32" s="51" t="s">
        <v>143</v>
      </c>
      <c r="AD32" s="21"/>
      <c r="AE32" s="21"/>
    </row>
    <row r="33" spans="1:31" ht="15">
      <c r="A33" s="154"/>
      <c r="B33" s="155"/>
      <c r="C33" s="24" t="s">
        <v>66</v>
      </c>
      <c r="D33" s="55">
        <v>1094</v>
      </c>
      <c r="E33" s="49">
        <v>0.23100000000000001</v>
      </c>
      <c r="F33" s="48">
        <v>1076</v>
      </c>
      <c r="G33" s="51">
        <v>0.23300000000000001</v>
      </c>
      <c r="H33" s="48">
        <v>1076</v>
      </c>
      <c r="I33" s="51">
        <v>0.23300000000000001</v>
      </c>
      <c r="J33" s="48" t="s">
        <v>692</v>
      </c>
      <c r="K33" s="51" t="s">
        <v>299</v>
      </c>
      <c r="L33" s="48" t="s">
        <v>631</v>
      </c>
      <c r="M33" s="51" t="s">
        <v>1007</v>
      </c>
      <c r="N33" s="48" t="s">
        <v>142</v>
      </c>
      <c r="O33" s="51" t="s">
        <v>143</v>
      </c>
      <c r="P33" s="48" t="s">
        <v>1132</v>
      </c>
      <c r="Q33" s="51" t="s">
        <v>327</v>
      </c>
      <c r="R33" s="48" t="s">
        <v>142</v>
      </c>
      <c r="S33" s="49" t="s">
        <v>143</v>
      </c>
      <c r="T33" s="48" t="s">
        <v>142</v>
      </c>
      <c r="U33" s="51" t="s">
        <v>143</v>
      </c>
      <c r="V33" s="48" t="s">
        <v>142</v>
      </c>
      <c r="W33" s="51" t="s">
        <v>143</v>
      </c>
      <c r="X33" s="48" t="s">
        <v>142</v>
      </c>
      <c r="Y33" s="51" t="s">
        <v>143</v>
      </c>
      <c r="Z33" s="48" t="s">
        <v>142</v>
      </c>
      <c r="AA33" s="51" t="s">
        <v>143</v>
      </c>
      <c r="AB33" s="48" t="s">
        <v>142</v>
      </c>
      <c r="AC33" s="51" t="s">
        <v>143</v>
      </c>
      <c r="AD33" s="21"/>
      <c r="AE33" s="21"/>
    </row>
    <row r="34" spans="1:31" ht="15">
      <c r="A34" s="154"/>
      <c r="B34" s="154" t="s">
        <v>67</v>
      </c>
      <c r="C34" s="23" t="s">
        <v>68</v>
      </c>
      <c r="D34" s="55">
        <v>19675</v>
      </c>
      <c r="E34" s="49">
        <v>4.4999999999999998E-2</v>
      </c>
      <c r="F34" s="48">
        <v>8097</v>
      </c>
      <c r="G34" s="51">
        <v>8.1000000000000003E-2</v>
      </c>
      <c r="H34" s="48">
        <v>7420</v>
      </c>
      <c r="I34" s="51">
        <v>8.5000000000000006E-2</v>
      </c>
      <c r="J34" s="48">
        <v>5392</v>
      </c>
      <c r="K34" s="51">
        <v>0.10199999999999999</v>
      </c>
      <c r="L34" s="48" t="s">
        <v>881</v>
      </c>
      <c r="M34" s="51" t="s">
        <v>432</v>
      </c>
      <c r="N34" s="48">
        <v>840</v>
      </c>
      <c r="O34" s="51">
        <v>0.26600000000000001</v>
      </c>
      <c r="P34" s="48" t="s">
        <v>1031</v>
      </c>
      <c r="Q34" s="51" t="s">
        <v>219</v>
      </c>
      <c r="R34" s="48" t="s">
        <v>507</v>
      </c>
      <c r="S34" s="49" t="s">
        <v>291</v>
      </c>
      <c r="T34" s="48">
        <v>2120</v>
      </c>
      <c r="U34" s="51">
        <v>0.16400000000000001</v>
      </c>
      <c r="V34" s="48">
        <v>1012</v>
      </c>
      <c r="W34" s="51">
        <v>0.24</v>
      </c>
      <c r="X34" s="48">
        <v>8019</v>
      </c>
      <c r="Y34" s="51">
        <v>7.8E-2</v>
      </c>
      <c r="Z34" s="48" t="s">
        <v>586</v>
      </c>
      <c r="AA34" s="51" t="s">
        <v>286</v>
      </c>
      <c r="AB34" s="48" t="s">
        <v>142</v>
      </c>
      <c r="AC34" s="51" t="s">
        <v>143</v>
      </c>
      <c r="AD34" s="21"/>
      <c r="AE34" s="21"/>
    </row>
    <row r="35" spans="1:31" ht="15">
      <c r="A35" s="154"/>
      <c r="B35" s="154"/>
      <c r="C35" s="23" t="s">
        <v>69</v>
      </c>
      <c r="D35" s="55">
        <v>26881</v>
      </c>
      <c r="E35" s="49">
        <v>3.5000000000000003E-2</v>
      </c>
      <c r="F35" s="48">
        <v>18492</v>
      </c>
      <c r="G35" s="51">
        <v>4.7E-2</v>
      </c>
      <c r="H35" s="48">
        <v>17681</v>
      </c>
      <c r="I35" s="51">
        <v>4.9000000000000002E-2</v>
      </c>
      <c r="J35" s="48">
        <v>11443</v>
      </c>
      <c r="K35" s="51">
        <v>6.5000000000000002E-2</v>
      </c>
      <c r="L35" s="48">
        <v>1919</v>
      </c>
      <c r="M35" s="51">
        <v>0.17299999999999999</v>
      </c>
      <c r="N35" s="48">
        <v>2271</v>
      </c>
      <c r="O35" s="51">
        <v>0.159</v>
      </c>
      <c r="P35" s="48">
        <v>2048</v>
      </c>
      <c r="Q35" s="51">
        <v>0.16600000000000001</v>
      </c>
      <c r="R35" s="48" t="s">
        <v>1601</v>
      </c>
      <c r="S35" s="49" t="s">
        <v>596</v>
      </c>
      <c r="T35" s="48">
        <v>1428</v>
      </c>
      <c r="U35" s="51">
        <v>0.20599999999999999</v>
      </c>
      <c r="V35" s="48">
        <v>1203</v>
      </c>
      <c r="W35" s="51">
        <v>0.217</v>
      </c>
      <c r="X35" s="48">
        <v>5511</v>
      </c>
      <c r="Y35" s="51">
        <v>9.6000000000000002E-2</v>
      </c>
      <c r="Z35" s="48" t="s">
        <v>345</v>
      </c>
      <c r="AA35" s="51" t="s">
        <v>973</v>
      </c>
      <c r="AB35" s="48" t="s">
        <v>142</v>
      </c>
      <c r="AC35" s="51" t="s">
        <v>143</v>
      </c>
      <c r="AD35" s="21"/>
      <c r="AE35" s="21"/>
    </row>
    <row r="36" spans="1:31" ht="15">
      <c r="A36" s="154"/>
      <c r="B36" s="154"/>
      <c r="C36" s="23" t="s">
        <v>70</v>
      </c>
      <c r="D36" s="55">
        <v>11003</v>
      </c>
      <c r="E36" s="49">
        <v>6.6000000000000003E-2</v>
      </c>
      <c r="F36" s="48">
        <v>8840</v>
      </c>
      <c r="G36" s="51">
        <v>7.5999999999999998E-2</v>
      </c>
      <c r="H36" s="48">
        <v>8534</v>
      </c>
      <c r="I36" s="51">
        <v>7.6999999999999999E-2</v>
      </c>
      <c r="J36" s="48">
        <v>5995</v>
      </c>
      <c r="K36" s="51">
        <v>9.4E-2</v>
      </c>
      <c r="L36" s="48">
        <v>887</v>
      </c>
      <c r="M36" s="51">
        <v>0.25700000000000001</v>
      </c>
      <c r="N36" s="48" t="s">
        <v>1312</v>
      </c>
      <c r="O36" s="51" t="s">
        <v>959</v>
      </c>
      <c r="P36" s="48">
        <v>865</v>
      </c>
      <c r="Q36" s="51">
        <v>0.26400000000000001</v>
      </c>
      <c r="R36" s="48" t="s">
        <v>331</v>
      </c>
      <c r="S36" s="49" t="s">
        <v>365</v>
      </c>
      <c r="T36" s="48" t="s">
        <v>437</v>
      </c>
      <c r="U36" s="51" t="s">
        <v>634</v>
      </c>
      <c r="V36" s="48" t="s">
        <v>417</v>
      </c>
      <c r="W36" s="51" t="s">
        <v>392</v>
      </c>
      <c r="X36" s="48">
        <v>1293</v>
      </c>
      <c r="Y36" s="51">
        <v>0.20300000000000001</v>
      </c>
      <c r="Z36" s="48" t="s">
        <v>1507</v>
      </c>
      <c r="AA36" s="51" t="s">
        <v>977</v>
      </c>
      <c r="AB36" s="48" t="s">
        <v>142</v>
      </c>
      <c r="AC36" s="51" t="s">
        <v>143</v>
      </c>
      <c r="AD36" s="21"/>
      <c r="AE36" s="21"/>
    </row>
    <row r="37" spans="1:31" ht="15">
      <c r="A37" s="154"/>
      <c r="B37" s="154"/>
      <c r="C37" s="23" t="s">
        <v>71</v>
      </c>
      <c r="D37" s="55">
        <v>898</v>
      </c>
      <c r="E37" s="49">
        <v>0.26200000000000001</v>
      </c>
      <c r="F37" s="48" t="s">
        <v>641</v>
      </c>
      <c r="G37" s="51" t="s">
        <v>838</v>
      </c>
      <c r="H37" s="48" t="s">
        <v>770</v>
      </c>
      <c r="I37" s="51" t="s">
        <v>1048</v>
      </c>
      <c r="J37" s="48" t="s">
        <v>843</v>
      </c>
      <c r="K37" s="51" t="s">
        <v>259</v>
      </c>
      <c r="L37" s="48" t="s">
        <v>142</v>
      </c>
      <c r="M37" s="51" t="s">
        <v>143</v>
      </c>
      <c r="N37" s="48" t="s">
        <v>142</v>
      </c>
      <c r="O37" s="51" t="s">
        <v>143</v>
      </c>
      <c r="P37" s="48" t="s">
        <v>142</v>
      </c>
      <c r="Q37" s="51" t="s">
        <v>143</v>
      </c>
      <c r="R37" s="48" t="s">
        <v>142</v>
      </c>
      <c r="S37" s="49" t="s">
        <v>143</v>
      </c>
      <c r="T37" s="48" t="s">
        <v>1020</v>
      </c>
      <c r="U37" s="51" t="s">
        <v>1604</v>
      </c>
      <c r="V37" s="48" t="s">
        <v>142</v>
      </c>
      <c r="W37" s="51" t="s">
        <v>143</v>
      </c>
      <c r="X37" s="48" t="s">
        <v>911</v>
      </c>
      <c r="Y37" s="51" t="s">
        <v>253</v>
      </c>
      <c r="Z37" s="48" t="s">
        <v>142</v>
      </c>
      <c r="AA37" s="51" t="s">
        <v>143</v>
      </c>
      <c r="AB37" s="48" t="s">
        <v>142</v>
      </c>
      <c r="AC37" s="51" t="s">
        <v>143</v>
      </c>
      <c r="AD37" s="21"/>
      <c r="AE37" s="21"/>
    </row>
    <row r="38" spans="1:31" ht="15">
      <c r="A38" s="25"/>
      <c r="B38" s="26"/>
      <c r="C38" s="25"/>
      <c r="D38" s="27"/>
      <c r="E38" s="28"/>
      <c r="F38" s="29"/>
      <c r="G38" s="30"/>
      <c r="H38" s="29"/>
      <c r="I38" s="30"/>
      <c r="J38" s="29"/>
      <c r="K38" s="30"/>
      <c r="L38" s="29"/>
      <c r="M38" s="30"/>
      <c r="N38" s="29"/>
      <c r="O38" s="30"/>
      <c r="P38" s="29"/>
      <c r="Q38" s="3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>
      <c r="A39" s="31" t="s">
        <v>31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>
      <c r="A40" s="31" t="s">
        <v>38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>
      <c r="A41" s="31" t="s">
        <v>32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>
      <c r="A42" s="31" t="s">
        <v>33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>
      <c r="A43" s="31" t="s">
        <v>34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>
      <c r="A44" s="31" t="s">
        <v>41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>
      <c r="A45" s="31" t="s">
        <v>35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22">
    <mergeCell ref="B23:B33"/>
    <mergeCell ref="B5:C5"/>
    <mergeCell ref="B6:B7"/>
    <mergeCell ref="B8:B11"/>
    <mergeCell ref="B12:B16"/>
    <mergeCell ref="B17:B22"/>
    <mergeCell ref="V3:W3"/>
    <mergeCell ref="X3:Y3"/>
    <mergeCell ref="B34:B37"/>
    <mergeCell ref="Z3:AA3"/>
    <mergeCell ref="AB3:AC3"/>
    <mergeCell ref="L3:M3"/>
    <mergeCell ref="N3:O3"/>
    <mergeCell ref="P3:Q3"/>
    <mergeCell ref="R3:S3"/>
    <mergeCell ref="T3:U3"/>
    <mergeCell ref="A3:C4"/>
    <mergeCell ref="D3:E3"/>
    <mergeCell ref="F3:G3"/>
    <mergeCell ref="H3:I3"/>
    <mergeCell ref="J3:K3"/>
    <mergeCell ref="A5:A37"/>
  </mergeCells>
  <pageMargins left="0.78740157480314965" right="0.78740157480314965" top="0.98425196850393704" bottom="0.98425196850393704" header="0.51181102362204722" footer="0.51181102362204722"/>
  <pageSetup paperSize="8" scale="55" orientation="landscape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R32"/>
  <sheetViews>
    <sheetView zoomScaleNormal="100" workbookViewId="0">
      <selection sqref="A1:A3"/>
    </sheetView>
  </sheetViews>
  <sheetFormatPr baseColWidth="10" defaultRowHeight="12.75"/>
  <cols>
    <col min="1" max="16384" width="11" style="70"/>
  </cols>
  <sheetData>
    <row r="1" spans="1:44" s="63" customFormat="1">
      <c r="A1" s="71" t="s">
        <v>1668</v>
      </c>
    </row>
    <row r="2" spans="1:44" s="90" customFormat="1" ht="13.5">
      <c r="A2" s="61" t="s">
        <v>1634</v>
      </c>
      <c r="M2" s="70"/>
      <c r="N2" s="70"/>
      <c r="O2" s="70"/>
      <c r="P2" s="70"/>
      <c r="Q2" s="70"/>
    </row>
    <row r="3" spans="1:44" ht="13.5">
      <c r="A3" s="61" t="s">
        <v>1669</v>
      </c>
    </row>
    <row r="6" spans="1:44" ht="38.25">
      <c r="A6" s="74"/>
      <c r="B6" s="75"/>
      <c r="C6" s="75" t="s">
        <v>1617</v>
      </c>
      <c r="D6" s="75" t="s">
        <v>1618</v>
      </c>
      <c r="E6" s="75" t="s">
        <v>1635</v>
      </c>
      <c r="F6" s="75" t="s">
        <v>1618</v>
      </c>
      <c r="G6" s="75" t="s">
        <v>1636</v>
      </c>
      <c r="H6" s="75" t="s">
        <v>1618</v>
      </c>
      <c r="I6" s="75" t="s">
        <v>1620</v>
      </c>
      <c r="J6" s="75" t="s">
        <v>1618</v>
      </c>
      <c r="K6" s="75" t="s">
        <v>1621</v>
      </c>
      <c r="L6" s="75" t="s">
        <v>1618</v>
      </c>
      <c r="M6" s="75" t="s">
        <v>1</v>
      </c>
      <c r="N6" s="75" t="s">
        <v>1618</v>
      </c>
      <c r="P6" s="108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10"/>
    </row>
    <row r="7" spans="1:44" ht="15">
      <c r="A7" s="74" t="s">
        <v>50</v>
      </c>
      <c r="B7" s="76" t="s">
        <v>1622</v>
      </c>
      <c r="C7" s="76">
        <v>5061</v>
      </c>
      <c r="D7" s="76">
        <v>14.1</v>
      </c>
      <c r="E7" s="76">
        <v>2149997</v>
      </c>
      <c r="F7" s="76">
        <v>0.6</v>
      </c>
      <c r="G7" s="76">
        <v>1023319</v>
      </c>
      <c r="H7" s="76">
        <v>0.9</v>
      </c>
      <c r="I7" s="76">
        <v>116147</v>
      </c>
      <c r="J7" s="76">
        <v>2.9</v>
      </c>
      <c r="K7" s="76">
        <v>1863474</v>
      </c>
      <c r="L7" s="76">
        <v>0.6</v>
      </c>
      <c r="M7" s="76">
        <v>5157999</v>
      </c>
      <c r="N7" s="76">
        <v>0.2</v>
      </c>
      <c r="P7" s="111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12"/>
    </row>
    <row r="8" spans="1:44" ht="15">
      <c r="A8" s="74"/>
      <c r="B8" s="76" t="s">
        <v>1623</v>
      </c>
      <c r="C8" s="76">
        <v>6013</v>
      </c>
      <c r="D8" s="76">
        <v>14</v>
      </c>
      <c r="E8" s="76">
        <v>778119</v>
      </c>
      <c r="F8" s="76">
        <v>1.1000000000000001</v>
      </c>
      <c r="G8" s="76">
        <v>211534</v>
      </c>
      <c r="H8" s="76">
        <v>2.2000000000000002</v>
      </c>
      <c r="I8" s="76">
        <v>96864</v>
      </c>
      <c r="J8" s="76">
        <v>3.3</v>
      </c>
      <c r="K8" s="76">
        <v>411804</v>
      </c>
      <c r="L8" s="76">
        <v>1.6</v>
      </c>
      <c r="M8" s="76">
        <v>1504334</v>
      </c>
      <c r="N8" s="76">
        <v>0.8</v>
      </c>
      <c r="P8" s="113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  <c r="AR8" s="115"/>
    </row>
    <row r="9" spans="1:44">
      <c r="A9" s="74"/>
      <c r="B9" s="76" t="s">
        <v>1</v>
      </c>
      <c r="C9" s="76">
        <v>11074</v>
      </c>
      <c r="D9" s="76"/>
      <c r="E9" s="76">
        <v>2928116</v>
      </c>
      <c r="F9" s="76"/>
      <c r="G9" s="76">
        <v>1234852</v>
      </c>
      <c r="H9" s="76"/>
      <c r="I9" s="76">
        <v>213012</v>
      </c>
      <c r="J9" s="76"/>
      <c r="K9" s="76">
        <v>2275279</v>
      </c>
      <c r="L9" s="76"/>
      <c r="M9" s="76">
        <v>6662333</v>
      </c>
      <c r="N9" s="76"/>
    </row>
    <row r="10" spans="1:44">
      <c r="A10" s="74" t="s">
        <v>5</v>
      </c>
      <c r="B10" s="76" t="s">
        <v>1622</v>
      </c>
      <c r="C10" s="76">
        <v>673</v>
      </c>
      <c r="D10" s="76">
        <v>42.8</v>
      </c>
      <c r="E10" s="76">
        <v>380091</v>
      </c>
      <c r="F10" s="76">
        <v>1.8</v>
      </c>
      <c r="G10" s="76">
        <v>184526</v>
      </c>
      <c r="H10" s="76">
        <v>2.5</v>
      </c>
      <c r="I10" s="76">
        <v>19946</v>
      </c>
      <c r="J10" s="76">
        <v>7.9</v>
      </c>
      <c r="K10" s="76">
        <v>297391</v>
      </c>
      <c r="L10" s="76">
        <v>2</v>
      </c>
      <c r="M10" s="76">
        <v>882626</v>
      </c>
      <c r="N10" s="76">
        <v>1.1000000000000001</v>
      </c>
    </row>
    <row r="11" spans="1:44">
      <c r="A11" s="74"/>
      <c r="B11" s="76" t="s">
        <v>1623</v>
      </c>
      <c r="C11" s="76">
        <v>1194</v>
      </c>
      <c r="D11" s="76">
        <v>34.799999999999997</v>
      </c>
      <c r="E11" s="76">
        <v>159331</v>
      </c>
      <c r="F11" s="76">
        <v>2.9</v>
      </c>
      <c r="G11" s="76">
        <v>45485</v>
      </c>
      <c r="H11" s="76">
        <v>5.5</v>
      </c>
      <c r="I11" s="76">
        <v>14763</v>
      </c>
      <c r="J11" s="76">
        <v>9.9</v>
      </c>
      <c r="K11" s="76">
        <v>70521</v>
      </c>
      <c r="L11" s="76">
        <v>4.4000000000000004</v>
      </c>
      <c r="M11" s="76">
        <v>291294</v>
      </c>
      <c r="N11" s="76">
        <v>2.2000000000000002</v>
      </c>
    </row>
    <row r="12" spans="1:44">
      <c r="A12" s="74"/>
      <c r="B12" s="76" t="s">
        <v>1</v>
      </c>
      <c r="C12" s="76">
        <v>1866</v>
      </c>
      <c r="D12" s="76"/>
      <c r="E12" s="76">
        <v>539422</v>
      </c>
      <c r="F12" s="76"/>
      <c r="G12" s="76">
        <v>230011</v>
      </c>
      <c r="H12" s="76"/>
      <c r="I12" s="76">
        <v>34709</v>
      </c>
      <c r="J12" s="76"/>
      <c r="K12" s="76">
        <v>367912</v>
      </c>
      <c r="L12" s="76"/>
      <c r="M12" s="76">
        <v>1173920</v>
      </c>
      <c r="N12" s="76"/>
    </row>
    <row r="13" spans="1:44">
      <c r="A13" s="74" t="s">
        <v>7</v>
      </c>
      <c r="B13" s="76" t="s">
        <v>1622</v>
      </c>
      <c r="C13" s="76">
        <v>287</v>
      </c>
      <c r="D13" s="76" t="s">
        <v>1624</v>
      </c>
      <c r="E13" s="76">
        <v>118654</v>
      </c>
      <c r="F13" s="76">
        <v>2.2999999999999998</v>
      </c>
      <c r="G13" s="76">
        <v>55545</v>
      </c>
      <c r="H13" s="76">
        <v>3.3</v>
      </c>
      <c r="I13" s="76">
        <v>3975</v>
      </c>
      <c r="J13" s="76">
        <v>12.6</v>
      </c>
      <c r="K13" s="76">
        <v>87766</v>
      </c>
      <c r="L13" s="76">
        <v>2.6</v>
      </c>
      <c r="M13" s="76">
        <v>266228</v>
      </c>
      <c r="N13" s="76">
        <v>1.5</v>
      </c>
    </row>
    <row r="14" spans="1:44">
      <c r="A14" s="74"/>
      <c r="B14" s="76" t="s">
        <v>1623</v>
      </c>
      <c r="C14" s="76">
        <v>146</v>
      </c>
      <c r="D14" s="76" t="s">
        <v>1625</v>
      </c>
      <c r="E14" s="76">
        <v>28125</v>
      </c>
      <c r="F14" s="76">
        <v>5.0999999999999996</v>
      </c>
      <c r="G14" s="76">
        <v>7795</v>
      </c>
      <c r="H14" s="76">
        <v>9.6999999999999993</v>
      </c>
      <c r="I14" s="76">
        <v>2579</v>
      </c>
      <c r="J14" s="76">
        <v>17.100000000000001</v>
      </c>
      <c r="K14" s="76">
        <v>14609</v>
      </c>
      <c r="L14" s="76">
        <v>7.1</v>
      </c>
      <c r="M14" s="76">
        <v>53253</v>
      </c>
      <c r="N14" s="76">
        <v>3.7</v>
      </c>
    </row>
    <row r="15" spans="1:44">
      <c r="A15" s="74"/>
      <c r="B15" s="76" t="s">
        <v>1</v>
      </c>
      <c r="C15" s="76">
        <v>434</v>
      </c>
      <c r="D15" s="76"/>
      <c r="E15" s="76">
        <v>146779</v>
      </c>
      <c r="F15" s="76"/>
      <c r="G15" s="76">
        <v>63340</v>
      </c>
      <c r="H15" s="76"/>
      <c r="I15" s="76">
        <v>6553</v>
      </c>
      <c r="J15" s="76"/>
      <c r="K15" s="76">
        <v>102375</v>
      </c>
      <c r="L15" s="76"/>
      <c r="M15" s="76">
        <v>319481</v>
      </c>
      <c r="N15" s="76"/>
    </row>
    <row r="16" spans="1:44">
      <c r="A16" s="74" t="s">
        <v>9</v>
      </c>
      <c r="B16" s="76" t="s">
        <v>1622</v>
      </c>
      <c r="C16" s="76">
        <v>127</v>
      </c>
      <c r="D16" s="76" t="s">
        <v>1626</v>
      </c>
      <c r="E16" s="76">
        <v>47922</v>
      </c>
      <c r="F16" s="76">
        <v>5</v>
      </c>
      <c r="G16" s="76">
        <v>19192</v>
      </c>
      <c r="H16" s="76">
        <v>7.9</v>
      </c>
      <c r="I16" s="76">
        <v>1494</v>
      </c>
      <c r="J16" s="76">
        <v>28.6</v>
      </c>
      <c r="K16" s="76">
        <v>32241</v>
      </c>
      <c r="L16" s="76">
        <v>6.1</v>
      </c>
      <c r="M16" s="76">
        <v>100977</v>
      </c>
      <c r="N16" s="76">
        <v>3.4</v>
      </c>
    </row>
    <row r="17" spans="1:14">
      <c r="A17" s="74"/>
      <c r="B17" s="76" t="s">
        <v>1623</v>
      </c>
      <c r="C17" s="76">
        <v>180</v>
      </c>
      <c r="D17" s="76" t="s">
        <v>1627</v>
      </c>
      <c r="E17" s="76">
        <v>12997</v>
      </c>
      <c r="F17" s="76">
        <v>10.1</v>
      </c>
      <c r="G17" s="76">
        <v>2946</v>
      </c>
      <c r="H17" s="76">
        <v>20.9</v>
      </c>
      <c r="I17" s="76">
        <v>1142</v>
      </c>
      <c r="J17" s="76">
        <v>33.799999999999997</v>
      </c>
      <c r="K17" s="76">
        <v>6542</v>
      </c>
      <c r="L17" s="76">
        <v>14.2</v>
      </c>
      <c r="M17" s="76">
        <v>23806</v>
      </c>
      <c r="N17" s="76">
        <v>7.4</v>
      </c>
    </row>
    <row r="18" spans="1:14">
      <c r="A18" s="74"/>
      <c r="B18" s="76" t="s">
        <v>1</v>
      </c>
      <c r="C18" s="76">
        <v>307</v>
      </c>
      <c r="D18" s="76"/>
      <c r="E18" s="76">
        <v>60919</v>
      </c>
      <c r="F18" s="76"/>
      <c r="G18" s="76">
        <v>22138</v>
      </c>
      <c r="H18" s="76"/>
      <c r="I18" s="76">
        <v>2636</v>
      </c>
      <c r="J18" s="76"/>
      <c r="K18" s="76">
        <v>38783</v>
      </c>
      <c r="L18" s="76"/>
      <c r="M18" s="76">
        <v>124783</v>
      </c>
      <c r="N18" s="76"/>
    </row>
    <row r="19" spans="1:14">
      <c r="A19" s="74" t="s">
        <v>11</v>
      </c>
      <c r="B19" s="76" t="s">
        <v>1622</v>
      </c>
      <c r="C19" s="76" t="s">
        <v>142</v>
      </c>
      <c r="D19" s="76" t="s">
        <v>1656</v>
      </c>
      <c r="E19" s="76">
        <v>14005</v>
      </c>
      <c r="F19" s="76">
        <v>8.9</v>
      </c>
      <c r="G19" s="76">
        <v>5861</v>
      </c>
      <c r="H19" s="76">
        <v>13.7</v>
      </c>
      <c r="I19" s="76">
        <v>553</v>
      </c>
      <c r="J19" s="76" t="s">
        <v>1628</v>
      </c>
      <c r="K19" s="76">
        <v>10467</v>
      </c>
      <c r="L19" s="76">
        <v>10.5</v>
      </c>
      <c r="M19" s="76">
        <v>30942</v>
      </c>
      <c r="N19" s="76">
        <v>6</v>
      </c>
    </row>
    <row r="20" spans="1:14">
      <c r="A20" s="74"/>
      <c r="B20" s="76" t="s">
        <v>1623</v>
      </c>
      <c r="C20" s="76" t="s">
        <v>142</v>
      </c>
      <c r="D20" s="76" t="s">
        <v>1656</v>
      </c>
      <c r="E20" s="76">
        <v>2302</v>
      </c>
      <c r="F20" s="76">
        <v>24.8</v>
      </c>
      <c r="G20" s="76">
        <v>495</v>
      </c>
      <c r="H20" s="76" t="s">
        <v>1637</v>
      </c>
      <c r="I20" s="76" t="s">
        <v>142</v>
      </c>
      <c r="J20" s="76" t="s">
        <v>142</v>
      </c>
      <c r="K20" s="76">
        <v>1395</v>
      </c>
      <c r="L20" s="76">
        <v>31.3</v>
      </c>
      <c r="M20" s="76">
        <v>4321</v>
      </c>
      <c r="N20" s="76">
        <v>18</v>
      </c>
    </row>
    <row r="21" spans="1:14">
      <c r="A21" s="74"/>
      <c r="B21" s="76" t="s">
        <v>1</v>
      </c>
      <c r="C21" s="76">
        <v>140</v>
      </c>
      <c r="D21" s="76"/>
      <c r="E21" s="76">
        <v>16307</v>
      </c>
      <c r="F21" s="76"/>
      <c r="G21" s="76">
        <v>6357</v>
      </c>
      <c r="H21" s="76"/>
      <c r="I21" s="76">
        <v>598</v>
      </c>
      <c r="J21" s="76"/>
      <c r="K21" s="76">
        <v>11861</v>
      </c>
      <c r="L21" s="76"/>
      <c r="M21" s="76">
        <v>35263</v>
      </c>
      <c r="N21" s="76"/>
    </row>
    <row r="22" spans="1:14">
      <c r="A22" s="74" t="s">
        <v>13</v>
      </c>
      <c r="B22" s="76" t="s">
        <v>1622</v>
      </c>
      <c r="C22" s="76">
        <v>95</v>
      </c>
      <c r="D22" s="76" t="s">
        <v>1629</v>
      </c>
      <c r="E22" s="76">
        <v>32892</v>
      </c>
      <c r="F22" s="76">
        <v>4.3</v>
      </c>
      <c r="G22" s="76">
        <v>14348</v>
      </c>
      <c r="H22" s="76">
        <v>6.4</v>
      </c>
      <c r="I22" s="76">
        <v>1420</v>
      </c>
      <c r="J22" s="76">
        <v>21</v>
      </c>
      <c r="K22" s="76">
        <v>24369</v>
      </c>
      <c r="L22" s="76">
        <v>4.8</v>
      </c>
      <c r="M22" s="76">
        <v>73125</v>
      </c>
      <c r="N22" s="76">
        <v>2.8</v>
      </c>
    </row>
    <row r="23" spans="1:14">
      <c r="A23" s="74"/>
      <c r="B23" s="76" t="s">
        <v>1623</v>
      </c>
      <c r="C23" s="76">
        <v>84</v>
      </c>
      <c r="D23" s="76" t="s">
        <v>1630</v>
      </c>
      <c r="E23" s="76">
        <v>13425</v>
      </c>
      <c r="F23" s="76">
        <v>7.1</v>
      </c>
      <c r="G23" s="76">
        <v>2800</v>
      </c>
      <c r="H23" s="76">
        <v>15.7</v>
      </c>
      <c r="I23" s="76">
        <v>1066</v>
      </c>
      <c r="J23" s="76">
        <v>25.6</v>
      </c>
      <c r="K23" s="76">
        <v>6259</v>
      </c>
      <c r="L23" s="76">
        <v>10.6</v>
      </c>
      <c r="M23" s="76">
        <v>23634</v>
      </c>
      <c r="N23" s="76">
        <v>5.4</v>
      </c>
    </row>
    <row r="24" spans="1:14">
      <c r="A24" s="74"/>
      <c r="B24" s="76" t="s">
        <v>1</v>
      </c>
      <c r="C24" s="76">
        <v>179</v>
      </c>
      <c r="D24" s="76"/>
      <c r="E24" s="76">
        <v>46318</v>
      </c>
      <c r="F24" s="76"/>
      <c r="G24" s="76">
        <v>17148</v>
      </c>
      <c r="H24" s="76"/>
      <c r="I24" s="76">
        <v>2487</v>
      </c>
      <c r="J24" s="76"/>
      <c r="K24" s="76">
        <v>30628</v>
      </c>
      <c r="L24" s="76"/>
      <c r="M24" s="76">
        <v>96759</v>
      </c>
      <c r="N24" s="76"/>
    </row>
    <row r="25" spans="1:14">
      <c r="A25" s="74" t="s">
        <v>23</v>
      </c>
      <c r="B25" s="76" t="s">
        <v>1622</v>
      </c>
      <c r="C25" s="76">
        <v>269</v>
      </c>
      <c r="D25" s="76" t="s">
        <v>1631</v>
      </c>
      <c r="E25" s="76">
        <v>181878</v>
      </c>
      <c r="F25" s="76">
        <v>1.8</v>
      </c>
      <c r="G25" s="76">
        <v>81045</v>
      </c>
      <c r="H25" s="76">
        <v>2.7</v>
      </c>
      <c r="I25" s="76">
        <v>8189</v>
      </c>
      <c r="J25" s="76">
        <v>8.8000000000000007</v>
      </c>
      <c r="K25" s="76">
        <v>136762</v>
      </c>
      <c r="L25" s="76">
        <v>2.1</v>
      </c>
      <c r="M25" s="76">
        <v>408142</v>
      </c>
      <c r="N25" s="76">
        <v>1.2</v>
      </c>
    </row>
    <row r="26" spans="1:14">
      <c r="A26" s="74"/>
      <c r="B26" s="76" t="s">
        <v>1623</v>
      </c>
      <c r="C26" s="76">
        <v>494</v>
      </c>
      <c r="D26" s="76">
        <v>37.799999999999997</v>
      </c>
      <c r="E26" s="76">
        <v>60963</v>
      </c>
      <c r="F26" s="76">
        <v>3.4</v>
      </c>
      <c r="G26" s="76">
        <v>16267</v>
      </c>
      <c r="H26" s="76">
        <v>6.4</v>
      </c>
      <c r="I26" s="76">
        <v>7003</v>
      </c>
      <c r="J26" s="76">
        <v>10</v>
      </c>
      <c r="K26" s="76">
        <v>31620</v>
      </c>
      <c r="L26" s="76">
        <v>4.5999999999999996</v>
      </c>
      <c r="M26" s="76">
        <v>116347</v>
      </c>
      <c r="N26" s="76">
        <v>2.4</v>
      </c>
    </row>
    <row r="27" spans="1:14">
      <c r="A27" s="74"/>
      <c r="B27" s="76" t="s">
        <v>1</v>
      </c>
      <c r="C27" s="76">
        <v>763</v>
      </c>
      <c r="D27" s="76"/>
      <c r="E27" s="76">
        <v>242841</v>
      </c>
      <c r="F27" s="76"/>
      <c r="G27" s="76">
        <v>97312</v>
      </c>
      <c r="H27" s="76"/>
      <c r="I27" s="76">
        <v>15192</v>
      </c>
      <c r="J27" s="76"/>
      <c r="K27" s="76">
        <v>168382</v>
      </c>
      <c r="L27" s="76"/>
      <c r="M27" s="76">
        <v>524489</v>
      </c>
      <c r="N27" s="76"/>
    </row>
    <row r="29" spans="1:14">
      <c r="A29" s="72" t="s">
        <v>1632</v>
      </c>
    </row>
    <row r="30" spans="1:14">
      <c r="A30" s="72" t="s">
        <v>38</v>
      </c>
    </row>
    <row r="31" spans="1:14">
      <c r="A31" s="72" t="s">
        <v>1657</v>
      </c>
    </row>
    <row r="32" spans="1:14">
      <c r="A32" s="72" t="s">
        <v>1633</v>
      </c>
    </row>
  </sheetData>
  <conditionalFormatting sqref="C7:N27">
    <cfRule type="containsText" dxfId="2" priority="1" operator="containsText" text=" *">
      <formula>NOT(ISERROR(SEARCH(" *",C7)))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AC28"/>
  <sheetViews>
    <sheetView zoomScaleNormal="100" workbookViewId="0">
      <selection activeCell="A4" sqref="A4"/>
    </sheetView>
  </sheetViews>
  <sheetFormatPr baseColWidth="10" defaultRowHeight="12.75"/>
  <cols>
    <col min="1" max="4" width="11" style="63"/>
    <col min="5" max="5" width="11" style="63" customWidth="1"/>
    <col min="6" max="16384" width="11" style="63"/>
  </cols>
  <sheetData>
    <row r="1" spans="1:29" s="60" customFormat="1" ht="15.75">
      <c r="A1" s="71" t="s">
        <v>1668</v>
      </c>
    </row>
    <row r="2" spans="1:29" s="62" customFormat="1">
      <c r="A2" s="61" t="s">
        <v>1634</v>
      </c>
      <c r="M2" s="63"/>
      <c r="N2" s="63"/>
      <c r="O2" s="63"/>
      <c r="P2" s="63"/>
      <c r="Q2" s="63"/>
    </row>
    <row r="3" spans="1:29" s="62" customFormat="1">
      <c r="A3" s="61" t="s">
        <v>1669</v>
      </c>
      <c r="M3" s="63"/>
      <c r="N3" s="63"/>
      <c r="O3" s="63"/>
      <c r="P3" s="63"/>
      <c r="Q3" s="63"/>
    </row>
    <row r="4" spans="1:29" s="62" customFormat="1">
      <c r="M4" s="63"/>
      <c r="N4" s="63"/>
      <c r="O4" s="63"/>
      <c r="P4" s="63"/>
      <c r="Q4" s="63"/>
    </row>
    <row r="5" spans="1:29">
      <c r="A5" s="61"/>
      <c r="B5" s="62"/>
      <c r="C5" s="62"/>
      <c r="D5" s="62" t="s">
        <v>1653</v>
      </c>
      <c r="E5" s="62"/>
      <c r="F5" s="62"/>
      <c r="G5" s="62"/>
      <c r="H5" s="62"/>
      <c r="I5" s="62"/>
      <c r="J5" s="62"/>
      <c r="K5" s="62"/>
      <c r="L5" s="62"/>
      <c r="M5" s="62"/>
      <c r="O5" s="62"/>
      <c r="P5" s="62"/>
      <c r="Q5" s="62"/>
      <c r="R5" s="62"/>
      <c r="S5" s="62" t="s">
        <v>1654</v>
      </c>
    </row>
    <row r="6" spans="1:29" s="82" customFormat="1" ht="38.25">
      <c r="A6" s="65" t="s">
        <v>1616</v>
      </c>
      <c r="B6" s="83" t="s">
        <v>4</v>
      </c>
      <c r="C6" s="83" t="s">
        <v>49</v>
      </c>
      <c r="D6" s="83" t="s">
        <v>1</v>
      </c>
      <c r="E6" s="83" t="s">
        <v>1655</v>
      </c>
      <c r="F6" s="83" t="s">
        <v>1660</v>
      </c>
      <c r="G6" s="84" t="s">
        <v>1663</v>
      </c>
      <c r="H6" s="85" t="s">
        <v>1664</v>
      </c>
      <c r="I6" s="85" t="s">
        <v>1665</v>
      </c>
      <c r="J6" s="85" t="s">
        <v>86</v>
      </c>
      <c r="K6" s="87" t="s">
        <v>1642</v>
      </c>
      <c r="L6" s="87" t="s">
        <v>1643</v>
      </c>
      <c r="M6" s="87" t="s">
        <v>1644</v>
      </c>
      <c r="N6" s="87" t="s">
        <v>89</v>
      </c>
      <c r="O6" s="87"/>
      <c r="Q6" s="83" t="s">
        <v>4</v>
      </c>
      <c r="R6" s="83" t="s">
        <v>49</v>
      </c>
      <c r="S6" s="83" t="s">
        <v>1</v>
      </c>
      <c r="T6" s="83" t="s">
        <v>1655</v>
      </c>
      <c r="U6" s="83" t="s">
        <v>1635</v>
      </c>
      <c r="V6" s="84" t="s">
        <v>1638</v>
      </c>
      <c r="W6" s="85" t="s">
        <v>1639</v>
      </c>
      <c r="X6" s="85" t="s">
        <v>1640</v>
      </c>
      <c r="Y6" s="85" t="s">
        <v>1641</v>
      </c>
      <c r="Z6" s="87" t="s">
        <v>1642</v>
      </c>
      <c r="AA6" s="87" t="s">
        <v>1643</v>
      </c>
      <c r="AB6" s="87" t="s">
        <v>1644</v>
      </c>
      <c r="AC6" s="87" t="s">
        <v>1645</v>
      </c>
    </row>
    <row r="7" spans="1:29">
      <c r="A7" s="66">
        <v>16</v>
      </c>
      <c r="B7" s="80" t="s">
        <v>1614</v>
      </c>
      <c r="C7" s="80" t="s">
        <v>1622</v>
      </c>
      <c r="D7" s="80">
        <f>'3.2.1_A'!W22</f>
        <v>73125</v>
      </c>
      <c r="E7" s="80">
        <f>'3.2.1_A'!C22</f>
        <v>95</v>
      </c>
      <c r="F7" s="80">
        <f>'3.2.1_A'!E22</f>
        <v>32892</v>
      </c>
      <c r="G7" s="80">
        <f>'3.2.1_A'!G22</f>
        <v>4167</v>
      </c>
      <c r="H7" s="80">
        <f>'3.2.1_A'!I22</f>
        <v>3996</v>
      </c>
      <c r="I7" s="80">
        <f>'3.2.1_A'!K22</f>
        <v>6185</v>
      </c>
      <c r="J7" s="80">
        <f>'3.2.1_A'!M22</f>
        <v>1420</v>
      </c>
      <c r="K7" s="80">
        <f>'3.2.1_A'!O22</f>
        <v>4172</v>
      </c>
      <c r="L7" s="80">
        <f>'3.2.1_A'!Q22</f>
        <v>3309</v>
      </c>
      <c r="M7" s="80">
        <f>'3.2.1_A'!S22</f>
        <v>16202</v>
      </c>
      <c r="N7" s="80">
        <f>'3.2.1_A'!U22</f>
        <v>686</v>
      </c>
      <c r="O7" s="80"/>
      <c r="Q7" s="80" t="s">
        <v>1614</v>
      </c>
      <c r="R7" s="80" t="s">
        <v>1622</v>
      </c>
      <c r="S7" s="68">
        <f t="shared" ref="S7:AC9" si="0">D7/$D7</f>
        <v>1</v>
      </c>
      <c r="T7" s="68">
        <f t="shared" si="0"/>
        <v>1.2991452991452991E-3</v>
      </c>
      <c r="U7" s="68">
        <f t="shared" si="0"/>
        <v>0.44980512820512819</v>
      </c>
      <c r="V7" s="68">
        <f t="shared" si="0"/>
        <v>5.6984615384615384E-2</v>
      </c>
      <c r="W7" s="68">
        <f t="shared" si="0"/>
        <v>5.4646153846153844E-2</v>
      </c>
      <c r="X7" s="68">
        <f t="shared" si="0"/>
        <v>8.4581196581196574E-2</v>
      </c>
      <c r="Y7" s="68">
        <f t="shared" si="0"/>
        <v>1.9418803418803417E-2</v>
      </c>
      <c r="Z7" s="68">
        <f t="shared" si="0"/>
        <v>5.7052991452991454E-2</v>
      </c>
      <c r="AA7" s="68">
        <f t="shared" si="0"/>
        <v>4.5251282051282052E-2</v>
      </c>
      <c r="AB7" s="68">
        <f t="shared" si="0"/>
        <v>0.22156581196581196</v>
      </c>
      <c r="AC7" s="68">
        <f t="shared" si="0"/>
        <v>9.3811965811965818E-3</v>
      </c>
    </row>
    <row r="8" spans="1:29">
      <c r="A8" s="66">
        <v>17</v>
      </c>
      <c r="B8" s="80"/>
      <c r="C8" s="80" t="s">
        <v>1623</v>
      </c>
      <c r="D8" s="80">
        <f>'3.2.1_A'!W23</f>
        <v>23634</v>
      </c>
      <c r="E8" s="80">
        <f>'3.2.1_A'!C23</f>
        <v>84</v>
      </c>
      <c r="F8" s="80">
        <f>'3.2.1_A'!E23</f>
        <v>13425</v>
      </c>
      <c r="G8" s="80">
        <f>'3.2.1_A'!G23</f>
        <v>830</v>
      </c>
      <c r="H8" s="80">
        <f>'3.2.1_A'!I23</f>
        <v>864</v>
      </c>
      <c r="I8" s="80">
        <f>'3.2.1_A'!K23</f>
        <v>1106</v>
      </c>
      <c r="J8" s="80">
        <f>'3.2.1_A'!M23</f>
        <v>1066</v>
      </c>
      <c r="K8" s="80">
        <f>'3.2.1_A'!O23</f>
        <v>1371</v>
      </c>
      <c r="L8" s="80">
        <f>'3.2.1_A'!Q23</f>
        <v>2276</v>
      </c>
      <c r="M8" s="80">
        <f>'3.2.1_A'!S23</f>
        <v>2071</v>
      </c>
      <c r="N8" s="80">
        <f>'3.2.1_A'!U23</f>
        <v>541</v>
      </c>
      <c r="O8" s="80"/>
      <c r="Q8" s="80"/>
      <c r="R8" s="80" t="s">
        <v>1623</v>
      </c>
      <c r="S8" s="68">
        <f t="shared" si="0"/>
        <v>1</v>
      </c>
      <c r="T8" s="68">
        <f t="shared" si="0"/>
        <v>3.5542015740035542E-3</v>
      </c>
      <c r="U8" s="68">
        <f t="shared" si="0"/>
        <v>0.56803757298806801</v>
      </c>
      <c r="V8" s="68">
        <f t="shared" si="0"/>
        <v>3.5118896505035122E-2</v>
      </c>
      <c r="W8" s="68">
        <f t="shared" si="0"/>
        <v>3.655750190403656E-2</v>
      </c>
      <c r="X8" s="68">
        <f t="shared" si="0"/>
        <v>4.6796987391046797E-2</v>
      </c>
      <c r="Y8" s="68">
        <f t="shared" si="0"/>
        <v>4.5104510451045104E-2</v>
      </c>
      <c r="Z8" s="68">
        <f t="shared" si="0"/>
        <v>5.8009647118558008E-2</v>
      </c>
      <c r="AA8" s="68">
        <f t="shared" si="0"/>
        <v>9.6301937886096298E-2</v>
      </c>
      <c r="AB8" s="68">
        <f t="shared" si="0"/>
        <v>8.7627993568587623E-2</v>
      </c>
      <c r="AC8" s="68">
        <f t="shared" si="0"/>
        <v>2.289075061352289E-2</v>
      </c>
    </row>
    <row r="9" spans="1:29" hidden="1">
      <c r="A9" s="66">
        <v>18</v>
      </c>
      <c r="B9" s="80"/>
      <c r="C9" s="80" t="s">
        <v>1</v>
      </c>
      <c r="D9" s="80">
        <f>'3.2.1_A'!W24</f>
        <v>96759</v>
      </c>
      <c r="E9" s="80">
        <f>'3.2.1_A'!C24</f>
        <v>179</v>
      </c>
      <c r="F9" s="80">
        <f>'3.2.1_A'!E24</f>
        <v>46318</v>
      </c>
      <c r="G9" s="80">
        <f>'3.2.1_A'!G24</f>
        <v>4997</v>
      </c>
      <c r="H9" s="80">
        <f>'3.2.1_A'!I24</f>
        <v>4860</v>
      </c>
      <c r="I9" s="80">
        <f>'3.2.1_A'!K24</f>
        <v>7291</v>
      </c>
      <c r="J9" s="80">
        <f>'3.2.1_A'!M24</f>
        <v>2487</v>
      </c>
      <c r="K9" s="80">
        <f>'3.2.1_A'!O24</f>
        <v>5543</v>
      </c>
      <c r="L9" s="80">
        <f>'3.2.1_A'!Q24</f>
        <v>5585</v>
      </c>
      <c r="M9" s="80">
        <f>'3.2.1_A'!S24</f>
        <v>18273</v>
      </c>
      <c r="N9" s="80">
        <f>'3.2.1_A'!U24</f>
        <v>1227</v>
      </c>
      <c r="O9" s="80"/>
      <c r="Q9" s="80"/>
      <c r="R9" s="80" t="s">
        <v>1</v>
      </c>
      <c r="S9" s="68">
        <f t="shared" si="0"/>
        <v>1</v>
      </c>
      <c r="T9" s="68">
        <f t="shared" si="0"/>
        <v>1.8499571099329262E-3</v>
      </c>
      <c r="U9" s="68">
        <f t="shared" si="0"/>
        <v>0.4786944883680071</v>
      </c>
      <c r="V9" s="68">
        <f t="shared" si="0"/>
        <v>5.1643774739300735E-2</v>
      </c>
      <c r="W9" s="68">
        <f t="shared" si="0"/>
        <v>5.0227885778067159E-2</v>
      </c>
      <c r="X9" s="68">
        <f t="shared" si="0"/>
        <v>7.5352163623022148E-2</v>
      </c>
      <c r="Y9" s="68">
        <f t="shared" si="0"/>
        <v>2.570303537655412E-2</v>
      </c>
      <c r="Z9" s="68">
        <f t="shared" si="0"/>
        <v>5.7286660672392235E-2</v>
      </c>
      <c r="AA9" s="68">
        <f t="shared" si="0"/>
        <v>5.7720728821091576E-2</v>
      </c>
      <c r="AB9" s="68">
        <f t="shared" si="0"/>
        <v>0.18885064955197967</v>
      </c>
      <c r="AC9" s="68">
        <f t="shared" si="0"/>
        <v>1.2680990915573745E-2</v>
      </c>
    </row>
    <row r="10" spans="1:29">
      <c r="A10" s="66">
        <v>1</v>
      </c>
      <c r="B10" s="80" t="s">
        <v>1609</v>
      </c>
      <c r="C10" s="80" t="s">
        <v>1622</v>
      </c>
      <c r="D10" s="80">
        <f>'3.2.1_A'!W7</f>
        <v>5157999</v>
      </c>
      <c r="E10" s="80">
        <f>'3.2.1_A'!C7</f>
        <v>5061</v>
      </c>
      <c r="F10" s="80">
        <f>'3.2.1_A'!E7</f>
        <v>2149997</v>
      </c>
      <c r="G10" s="80">
        <f>'3.2.1_A'!G7</f>
        <v>304148</v>
      </c>
      <c r="H10" s="80">
        <f>'3.2.1_A'!I7</f>
        <v>307209</v>
      </c>
      <c r="I10" s="80">
        <f>'3.2.1_A'!K7</f>
        <v>411962</v>
      </c>
      <c r="J10" s="80">
        <f>'3.2.1_A'!M7</f>
        <v>116147</v>
      </c>
      <c r="K10" s="80">
        <f>'3.2.1_A'!O7</f>
        <v>302794</v>
      </c>
      <c r="L10" s="80">
        <f>'3.2.1_A'!Q7</f>
        <v>211403</v>
      </c>
      <c r="M10" s="80">
        <f>'3.2.1_A'!S7</f>
        <v>1294951</v>
      </c>
      <c r="N10" s="80">
        <f>'3.2.1_A'!U7</f>
        <v>54326</v>
      </c>
      <c r="O10" s="80"/>
      <c r="P10" s="88"/>
      <c r="Q10" s="80" t="s">
        <v>1609</v>
      </c>
      <c r="R10" s="80" t="s">
        <v>1622</v>
      </c>
      <c r="S10" s="68">
        <f>D10/$D10</f>
        <v>1</v>
      </c>
      <c r="T10" s="68">
        <f t="shared" ref="T10:AC24" si="1">E10/$D10</f>
        <v>9.8119445156930052E-4</v>
      </c>
      <c r="U10" s="68">
        <f t="shared" si="1"/>
        <v>0.4168277271864535</v>
      </c>
      <c r="V10" s="68">
        <f t="shared" si="1"/>
        <v>5.8966277426575696E-2</v>
      </c>
      <c r="W10" s="68">
        <f t="shared" si="1"/>
        <v>5.9559724614138158E-2</v>
      </c>
      <c r="X10" s="68">
        <f t="shared" si="1"/>
        <v>7.9868569187392241E-2</v>
      </c>
      <c r="Y10" s="68">
        <f t="shared" si="1"/>
        <v>2.2517840736301035E-2</v>
      </c>
      <c r="Z10" s="68">
        <f t="shared" si="1"/>
        <v>5.8703772528843068E-2</v>
      </c>
      <c r="AA10" s="68">
        <f t="shared" si="1"/>
        <v>4.0985467426418655E-2</v>
      </c>
      <c r="AB10" s="68">
        <f t="shared" si="1"/>
        <v>0.25105685363645863</v>
      </c>
      <c r="AC10" s="68">
        <f t="shared" si="1"/>
        <v>1.0532378932217708E-2</v>
      </c>
    </row>
    <row r="11" spans="1:29">
      <c r="A11" s="66">
        <v>2</v>
      </c>
      <c r="B11" s="80"/>
      <c r="C11" s="80" t="s">
        <v>1623</v>
      </c>
      <c r="D11" s="80">
        <f>'3.2.1_A'!W8</f>
        <v>1504334</v>
      </c>
      <c r="E11" s="80">
        <f>'3.2.1_A'!C8</f>
        <v>6013</v>
      </c>
      <c r="F11" s="80">
        <f>'3.2.1_A'!E8</f>
        <v>778119</v>
      </c>
      <c r="G11" s="80">
        <f>'3.2.1_A'!G8</f>
        <v>62346</v>
      </c>
      <c r="H11" s="80">
        <f>'3.2.1_A'!I8</f>
        <v>70655</v>
      </c>
      <c r="I11" s="80">
        <f>'3.2.1_A'!K8</f>
        <v>78533</v>
      </c>
      <c r="J11" s="80">
        <f>'3.2.1_A'!M8</f>
        <v>96864</v>
      </c>
      <c r="K11" s="80">
        <f>'3.2.1_A'!O8</f>
        <v>81304</v>
      </c>
      <c r="L11" s="80">
        <f>'3.2.1_A'!Q8</f>
        <v>105869</v>
      </c>
      <c r="M11" s="80">
        <f>'3.2.1_A'!S8</f>
        <v>191887</v>
      </c>
      <c r="N11" s="80">
        <f>'3.2.1_A'!U8</f>
        <v>32743</v>
      </c>
      <c r="O11" s="80"/>
      <c r="Q11" s="80"/>
      <c r="R11" s="80" t="s">
        <v>1623</v>
      </c>
      <c r="S11" s="68">
        <f t="shared" ref="S11:AC27" si="2">D11/$D11</f>
        <v>1</v>
      </c>
      <c r="T11" s="68">
        <f t="shared" si="1"/>
        <v>3.9971176613704138E-3</v>
      </c>
      <c r="U11" s="68">
        <f t="shared" si="1"/>
        <v>0.51725148803390741</v>
      </c>
      <c r="V11" s="68">
        <f t="shared" si="1"/>
        <v>4.1444253736204861E-2</v>
      </c>
      <c r="W11" s="68">
        <f t="shared" si="1"/>
        <v>4.6967628199588655E-2</v>
      </c>
      <c r="X11" s="68">
        <f t="shared" si="1"/>
        <v>5.2204497139597988E-2</v>
      </c>
      <c r="Y11" s="68">
        <f t="shared" si="1"/>
        <v>6.4389955953930447E-2</v>
      </c>
      <c r="Z11" s="68">
        <f t="shared" si="1"/>
        <v>5.40465082887178E-2</v>
      </c>
      <c r="AA11" s="68">
        <f t="shared" si="1"/>
        <v>7.0375993629074388E-2</v>
      </c>
      <c r="AB11" s="68">
        <f t="shared" si="1"/>
        <v>0.12755611453307578</v>
      </c>
      <c r="AC11" s="68">
        <f t="shared" si="1"/>
        <v>2.1765778078538411E-2</v>
      </c>
    </row>
    <row r="12" spans="1:29" hidden="1">
      <c r="A12" s="66">
        <v>3</v>
      </c>
      <c r="B12" s="80"/>
      <c r="C12" s="80" t="s">
        <v>1</v>
      </c>
      <c r="D12" s="80">
        <f>'3.2.1_A'!W9</f>
        <v>6662333</v>
      </c>
      <c r="E12" s="80">
        <f>'3.2.1_A'!C9</f>
        <v>11074</v>
      </c>
      <c r="F12" s="80">
        <f>'3.2.1_A'!E9</f>
        <v>2928116</v>
      </c>
      <c r="G12" s="80">
        <f>'3.2.1_A'!G9</f>
        <v>366494</v>
      </c>
      <c r="H12" s="80">
        <f>'3.2.1_A'!I9</f>
        <v>377863</v>
      </c>
      <c r="I12" s="80">
        <f>'3.2.1_A'!K9</f>
        <v>490495</v>
      </c>
      <c r="J12" s="80">
        <f>'3.2.1_A'!M9</f>
        <v>213012</v>
      </c>
      <c r="K12" s="80">
        <f>'3.2.1_A'!O9</f>
        <v>384098</v>
      </c>
      <c r="L12" s="80">
        <f>'3.2.1_A'!Q9</f>
        <v>317272</v>
      </c>
      <c r="M12" s="80">
        <f>'3.2.1_A'!S9</f>
        <v>1486839</v>
      </c>
      <c r="N12" s="80">
        <f>'3.2.1_A'!U9</f>
        <v>87070</v>
      </c>
      <c r="O12" s="80"/>
      <c r="Q12" s="80"/>
      <c r="R12" s="80" t="s">
        <v>1</v>
      </c>
      <c r="S12" s="68">
        <f t="shared" si="2"/>
        <v>1</v>
      </c>
      <c r="T12" s="68">
        <f t="shared" si="1"/>
        <v>1.6621805004343074E-3</v>
      </c>
      <c r="U12" s="68">
        <f t="shared" si="1"/>
        <v>0.43950309898949813</v>
      </c>
      <c r="V12" s="68">
        <f t="shared" si="1"/>
        <v>5.5009859158946274E-2</v>
      </c>
      <c r="W12" s="68">
        <f t="shared" si="1"/>
        <v>5.6716318442803747E-2</v>
      </c>
      <c r="X12" s="68">
        <f t="shared" si="1"/>
        <v>7.3622108051338772E-2</v>
      </c>
      <c r="Y12" s="68">
        <f t="shared" si="1"/>
        <v>3.1972583778084943E-2</v>
      </c>
      <c r="Z12" s="68">
        <f t="shared" si="1"/>
        <v>5.7652176797527231E-2</v>
      </c>
      <c r="AA12" s="68">
        <f t="shared" si="1"/>
        <v>4.7621756522827664E-2</v>
      </c>
      <c r="AB12" s="68">
        <f t="shared" si="1"/>
        <v>0.22317092225801383</v>
      </c>
      <c r="AC12" s="68">
        <f t="shared" si="1"/>
        <v>1.3068995500525116E-2</v>
      </c>
    </row>
    <row r="13" spans="1:29">
      <c r="A13" s="66">
        <v>4</v>
      </c>
      <c r="B13" s="80" t="s">
        <v>1610</v>
      </c>
      <c r="C13" s="80" t="s">
        <v>1622</v>
      </c>
      <c r="D13" s="80">
        <f>'3.2.1_A'!W10</f>
        <v>882626</v>
      </c>
      <c r="E13" s="80">
        <f>'3.2.1_A'!C10</f>
        <v>673</v>
      </c>
      <c r="F13" s="80">
        <f>'3.2.1_A'!E10</f>
        <v>380091</v>
      </c>
      <c r="G13" s="80">
        <f>'3.2.1_A'!G10</f>
        <v>60479</v>
      </c>
      <c r="H13" s="80">
        <f>'3.2.1_A'!I10</f>
        <v>52918</v>
      </c>
      <c r="I13" s="80">
        <f>'3.2.1_A'!K10</f>
        <v>71129</v>
      </c>
      <c r="J13" s="80">
        <f>'3.2.1_A'!M10</f>
        <v>19946</v>
      </c>
      <c r="K13" s="80">
        <f>'3.2.1_A'!O10</f>
        <v>43911</v>
      </c>
      <c r="L13" s="80">
        <f>'3.2.1_A'!Q10</f>
        <v>29672</v>
      </c>
      <c r="M13" s="80">
        <f>'3.2.1_A'!S10</f>
        <v>213297</v>
      </c>
      <c r="N13" s="80">
        <f>'3.2.1_A'!U10</f>
        <v>10511</v>
      </c>
      <c r="O13" s="80"/>
      <c r="Q13" s="80" t="s">
        <v>1610</v>
      </c>
      <c r="R13" s="80" t="s">
        <v>1622</v>
      </c>
      <c r="S13" s="68">
        <f t="shared" si="2"/>
        <v>1</v>
      </c>
      <c r="T13" s="68">
        <f t="shared" si="1"/>
        <v>7.6249736581519238E-4</v>
      </c>
      <c r="U13" s="68">
        <f t="shared" si="1"/>
        <v>0.43063653234778942</v>
      </c>
      <c r="V13" s="68">
        <f t="shared" si="1"/>
        <v>6.8521661496488889E-2</v>
      </c>
      <c r="W13" s="68">
        <f t="shared" si="1"/>
        <v>5.9955179203875705E-2</v>
      </c>
      <c r="X13" s="68">
        <f t="shared" si="1"/>
        <v>8.0587927389403888E-2</v>
      </c>
      <c r="Y13" s="68">
        <f t="shared" si="1"/>
        <v>2.259847319249603E-2</v>
      </c>
      <c r="Z13" s="68">
        <f t="shared" si="1"/>
        <v>4.9750403908337168E-2</v>
      </c>
      <c r="AA13" s="68">
        <f t="shared" si="1"/>
        <v>3.3617863058645454E-2</v>
      </c>
      <c r="AB13" s="68">
        <f t="shared" si="1"/>
        <v>0.24166181372404619</v>
      </c>
      <c r="AC13" s="68">
        <f t="shared" si="1"/>
        <v>1.1908781295814989E-2</v>
      </c>
    </row>
    <row r="14" spans="1:29">
      <c r="A14" s="66">
        <v>5</v>
      </c>
      <c r="B14" s="80"/>
      <c r="C14" s="80" t="s">
        <v>1623</v>
      </c>
      <c r="D14" s="80">
        <f>'3.2.1_A'!W11</f>
        <v>291294</v>
      </c>
      <c r="E14" s="80">
        <f>'3.2.1_A'!C11</f>
        <v>1194</v>
      </c>
      <c r="F14" s="80">
        <f>'3.2.1_A'!E11</f>
        <v>159331</v>
      </c>
      <c r="G14" s="80">
        <f>'3.2.1_A'!G11</f>
        <v>14290</v>
      </c>
      <c r="H14" s="80">
        <f>'3.2.1_A'!I11</f>
        <v>14878</v>
      </c>
      <c r="I14" s="80">
        <f>'3.2.1_A'!K11</f>
        <v>16318</v>
      </c>
      <c r="J14" s="80">
        <f>'3.2.1_A'!M11</f>
        <v>14763</v>
      </c>
      <c r="K14" s="80">
        <f>'3.2.1_A'!O11</f>
        <v>12487</v>
      </c>
      <c r="L14" s="80">
        <f>'3.2.1_A'!Q11</f>
        <v>20053</v>
      </c>
      <c r="M14" s="80">
        <f>'3.2.1_A'!S11</f>
        <v>33007</v>
      </c>
      <c r="N14" s="80">
        <f>'3.2.1_A'!U11</f>
        <v>4974</v>
      </c>
      <c r="O14" s="80"/>
      <c r="Q14" s="80"/>
      <c r="R14" s="80" t="s">
        <v>1623</v>
      </c>
      <c r="S14" s="68">
        <f t="shared" si="2"/>
        <v>1</v>
      </c>
      <c r="T14" s="68">
        <f t="shared" si="1"/>
        <v>4.0989515746977278E-3</v>
      </c>
      <c r="U14" s="68">
        <f t="shared" si="1"/>
        <v>0.54697659409393951</v>
      </c>
      <c r="V14" s="68">
        <f t="shared" si="1"/>
        <v>4.9056966501198104E-2</v>
      </c>
      <c r="W14" s="68">
        <f t="shared" si="1"/>
        <v>5.1075545668637187E-2</v>
      </c>
      <c r="X14" s="68">
        <f t="shared" si="1"/>
        <v>5.6019004854202283E-2</v>
      </c>
      <c r="Y14" s="68">
        <f t="shared" si="1"/>
        <v>5.0680755525345525E-2</v>
      </c>
      <c r="Z14" s="68">
        <f t="shared" si="1"/>
        <v>4.2867343645938465E-2</v>
      </c>
      <c r="AA14" s="68">
        <f t="shared" si="1"/>
        <v>6.8841102116761754E-2</v>
      </c>
      <c r="AB14" s="68">
        <f t="shared" si="1"/>
        <v>0.11331163704024114</v>
      </c>
      <c r="AC14" s="68">
        <f t="shared" si="1"/>
        <v>1.7075531936806113E-2</v>
      </c>
    </row>
    <row r="15" spans="1:29" hidden="1">
      <c r="A15" s="66">
        <v>6</v>
      </c>
      <c r="B15" s="80"/>
      <c r="C15" s="80" t="s">
        <v>1</v>
      </c>
      <c r="D15" s="80">
        <f>'3.2.1_A'!W12</f>
        <v>1173920</v>
      </c>
      <c r="E15" s="80">
        <f>'3.2.1_A'!C12</f>
        <v>1866</v>
      </c>
      <c r="F15" s="80">
        <f>'3.2.1_A'!E12</f>
        <v>539422</v>
      </c>
      <c r="G15" s="80">
        <f>'3.2.1_A'!G12</f>
        <v>74769</v>
      </c>
      <c r="H15" s="80">
        <f>'3.2.1_A'!I12</f>
        <v>67796</v>
      </c>
      <c r="I15" s="80">
        <f>'3.2.1_A'!K12</f>
        <v>87447</v>
      </c>
      <c r="J15" s="80">
        <f>'3.2.1_A'!M12</f>
        <v>34709</v>
      </c>
      <c r="K15" s="80">
        <f>'3.2.1_A'!O12</f>
        <v>56397</v>
      </c>
      <c r="L15" s="80">
        <f>'3.2.1_A'!Q12</f>
        <v>49725</v>
      </c>
      <c r="M15" s="80">
        <f>'3.2.1_A'!S12</f>
        <v>246305</v>
      </c>
      <c r="N15" s="80">
        <f>'3.2.1_A'!U12</f>
        <v>15485</v>
      </c>
      <c r="O15" s="80"/>
      <c r="Q15" s="80"/>
      <c r="R15" s="80" t="s">
        <v>1</v>
      </c>
      <c r="S15" s="68">
        <f t="shared" si="2"/>
        <v>1</v>
      </c>
      <c r="T15" s="68">
        <f t="shared" si="1"/>
        <v>1.5895461360228976E-3</v>
      </c>
      <c r="U15" s="68">
        <f t="shared" si="1"/>
        <v>0.4595049066375903</v>
      </c>
      <c r="V15" s="68">
        <f t="shared" si="1"/>
        <v>6.3691733678615234E-2</v>
      </c>
      <c r="W15" s="68">
        <f t="shared" si="1"/>
        <v>5.7751805915224205E-2</v>
      </c>
      <c r="X15" s="68">
        <f t="shared" si="1"/>
        <v>7.4491447458089138E-2</v>
      </c>
      <c r="Y15" s="68">
        <f t="shared" si="1"/>
        <v>2.9566750715551315E-2</v>
      </c>
      <c r="Z15" s="68">
        <f t="shared" si="1"/>
        <v>4.8041604197901051E-2</v>
      </c>
      <c r="AA15" s="68">
        <f t="shared" si="1"/>
        <v>4.2358082322475128E-2</v>
      </c>
      <c r="AB15" s="68">
        <f t="shared" si="1"/>
        <v>0.20981412702739538</v>
      </c>
      <c r="AC15" s="68">
        <f t="shared" si="1"/>
        <v>1.3190847757939212E-2</v>
      </c>
    </row>
    <row r="16" spans="1:29">
      <c r="A16" s="66">
        <v>7</v>
      </c>
      <c r="B16" s="80" t="s">
        <v>1611</v>
      </c>
      <c r="C16" s="80" t="s">
        <v>1622</v>
      </c>
      <c r="D16" s="80">
        <f>'3.2.1_A'!W13</f>
        <v>266228</v>
      </c>
      <c r="E16" s="80">
        <f>'3.2.1_A'!C13</f>
        <v>287</v>
      </c>
      <c r="F16" s="80">
        <f>'3.2.1_A'!E13</f>
        <v>118654</v>
      </c>
      <c r="G16" s="80">
        <f>'3.2.1_A'!G13</f>
        <v>14514</v>
      </c>
      <c r="H16" s="80">
        <f>'3.2.1_A'!I13</f>
        <v>15946</v>
      </c>
      <c r="I16" s="80">
        <f>'3.2.1_A'!K13</f>
        <v>25085</v>
      </c>
      <c r="J16" s="80">
        <f>'3.2.1_A'!M13</f>
        <v>3975</v>
      </c>
      <c r="K16" s="80">
        <f>'3.2.1_A'!O13</f>
        <v>15351</v>
      </c>
      <c r="L16" s="80">
        <f>'3.2.1_A'!Q13</f>
        <v>11733</v>
      </c>
      <c r="M16" s="80">
        <f>'3.2.1_A'!S13</f>
        <v>58598</v>
      </c>
      <c r="N16" s="80">
        <f>'3.2.1_A'!U13</f>
        <v>2085</v>
      </c>
      <c r="O16" s="80"/>
      <c r="Q16" s="80" t="s">
        <v>1611</v>
      </c>
      <c r="R16" s="80" t="s">
        <v>1622</v>
      </c>
      <c r="S16" s="68">
        <f t="shared" si="2"/>
        <v>1</v>
      </c>
      <c r="T16" s="68">
        <f t="shared" si="1"/>
        <v>1.0780233484081313E-3</v>
      </c>
      <c r="U16" s="68">
        <f t="shared" si="1"/>
        <v>0.4456856528990189</v>
      </c>
      <c r="V16" s="68">
        <f t="shared" si="1"/>
        <v>5.4517180762354074E-2</v>
      </c>
      <c r="W16" s="68">
        <f t="shared" si="1"/>
        <v>5.9896028967651789E-2</v>
      </c>
      <c r="X16" s="68">
        <f t="shared" si="1"/>
        <v>9.4223748065567853E-2</v>
      </c>
      <c r="Y16" s="68">
        <f t="shared" si="1"/>
        <v>1.4930811184398336E-2</v>
      </c>
      <c r="Z16" s="68">
        <f t="shared" si="1"/>
        <v>5.7661102513634932E-2</v>
      </c>
      <c r="AA16" s="68">
        <f t="shared" si="1"/>
        <v>4.4071247201646707E-2</v>
      </c>
      <c r="AB16" s="68">
        <f t="shared" si="1"/>
        <v>0.2201045720209745</v>
      </c>
      <c r="AC16" s="68">
        <f t="shared" si="1"/>
        <v>7.8316330363447876E-3</v>
      </c>
    </row>
    <row r="17" spans="1:29">
      <c r="A17" s="66">
        <v>8</v>
      </c>
      <c r="B17" s="80"/>
      <c r="C17" s="80" t="s">
        <v>1623</v>
      </c>
      <c r="D17" s="80">
        <f>'3.2.1_A'!W14</f>
        <v>53253</v>
      </c>
      <c r="E17" s="80">
        <f>'3.2.1_A'!C14</f>
        <v>146</v>
      </c>
      <c r="F17" s="80">
        <f>'3.2.1_A'!E14</f>
        <v>28125</v>
      </c>
      <c r="G17" s="80">
        <f>'3.2.1_A'!G14</f>
        <v>2161</v>
      </c>
      <c r="H17" s="80">
        <f>'3.2.1_A'!I14</f>
        <v>2238</v>
      </c>
      <c r="I17" s="80">
        <f>'3.2.1_A'!K14</f>
        <v>3395</v>
      </c>
      <c r="J17" s="80">
        <f>'3.2.1_A'!M14</f>
        <v>2579</v>
      </c>
      <c r="K17" s="80">
        <f>'3.2.1_A'!O14</f>
        <v>3053</v>
      </c>
      <c r="L17" s="80">
        <f>'3.2.1_A'!Q14</f>
        <v>4535</v>
      </c>
      <c r="M17" s="80">
        <f>'3.2.1_A'!S14</f>
        <v>5766</v>
      </c>
      <c r="N17" s="80">
        <f>'3.2.1_A'!U14</f>
        <v>1254</v>
      </c>
      <c r="O17" s="80"/>
      <c r="Q17" s="80"/>
      <c r="R17" s="80" t="s">
        <v>1623</v>
      </c>
      <c r="S17" s="68">
        <f t="shared" si="2"/>
        <v>1</v>
      </c>
      <c r="T17" s="68">
        <f t="shared" si="1"/>
        <v>2.7416295795542034E-3</v>
      </c>
      <c r="U17" s="68">
        <f t="shared" si="1"/>
        <v>0.52813925976001352</v>
      </c>
      <c r="V17" s="68">
        <f t="shared" si="1"/>
        <v>4.0579873434360508E-2</v>
      </c>
      <c r="W17" s="68">
        <f t="shared" si="1"/>
        <v>4.2025801363303479E-2</v>
      </c>
      <c r="X17" s="68">
        <f t="shared" si="1"/>
        <v>6.3752276867030971E-2</v>
      </c>
      <c r="Y17" s="68">
        <f t="shared" si="1"/>
        <v>4.8429196477193771E-2</v>
      </c>
      <c r="Z17" s="68">
        <f t="shared" si="1"/>
        <v>5.73301034683492E-2</v>
      </c>
      <c r="AA17" s="68">
        <f t="shared" si="1"/>
        <v>8.515952152930352E-2</v>
      </c>
      <c r="AB17" s="68">
        <f t="shared" si="1"/>
        <v>0.10827559010759957</v>
      </c>
      <c r="AC17" s="68">
        <f t="shared" si="1"/>
        <v>2.3547969128499803E-2</v>
      </c>
    </row>
    <row r="18" spans="1:29" hidden="1">
      <c r="A18" s="66">
        <v>9</v>
      </c>
      <c r="B18" s="80"/>
      <c r="C18" s="80" t="s">
        <v>1</v>
      </c>
      <c r="D18" s="80">
        <f>'3.2.1_A'!W15</f>
        <v>319481</v>
      </c>
      <c r="E18" s="80">
        <f>'3.2.1_A'!C15</f>
        <v>434</v>
      </c>
      <c r="F18" s="80">
        <f>'3.2.1_A'!E15</f>
        <v>146779</v>
      </c>
      <c r="G18" s="80">
        <f>'3.2.1_A'!G15</f>
        <v>16676</v>
      </c>
      <c r="H18" s="80">
        <f>'3.2.1_A'!I15</f>
        <v>18184</v>
      </c>
      <c r="I18" s="80">
        <f>'3.2.1_A'!K15</f>
        <v>28480</v>
      </c>
      <c r="J18" s="80">
        <f>'3.2.1_A'!M15</f>
        <v>6553</v>
      </c>
      <c r="K18" s="80">
        <f>'3.2.1_A'!O15</f>
        <v>18404</v>
      </c>
      <c r="L18" s="80">
        <f>'3.2.1_A'!Q15</f>
        <v>16268</v>
      </c>
      <c r="M18" s="80">
        <f>'3.2.1_A'!S15</f>
        <v>64364</v>
      </c>
      <c r="N18" s="80">
        <f>'3.2.1_A'!U15</f>
        <v>3339</v>
      </c>
      <c r="O18" s="80"/>
      <c r="Q18" s="80"/>
      <c r="R18" s="80" t="s">
        <v>1</v>
      </c>
      <c r="S18" s="68">
        <f t="shared" si="2"/>
        <v>1</v>
      </c>
      <c r="T18" s="68">
        <f t="shared" si="1"/>
        <v>1.3584532413508158E-3</v>
      </c>
      <c r="U18" s="68">
        <f t="shared" si="1"/>
        <v>0.45942951224016454</v>
      </c>
      <c r="V18" s="68">
        <f t="shared" si="1"/>
        <v>5.2197157264438264E-2</v>
      </c>
      <c r="W18" s="68">
        <f t="shared" si="1"/>
        <v>5.6917312766643399E-2</v>
      </c>
      <c r="X18" s="68">
        <f t="shared" si="1"/>
        <v>8.9144581367906067E-2</v>
      </c>
      <c r="Y18" s="68">
        <f t="shared" si="1"/>
        <v>2.051139191376013E-2</v>
      </c>
      <c r="Z18" s="68">
        <f t="shared" si="1"/>
        <v>5.7605929617097727E-2</v>
      </c>
      <c r="AA18" s="68">
        <f t="shared" si="1"/>
        <v>5.0920086014504776E-2</v>
      </c>
      <c r="AB18" s="68">
        <f t="shared" si="1"/>
        <v>0.20146424983019334</v>
      </c>
      <c r="AC18" s="68">
        <f t="shared" si="1"/>
        <v>1.0451325743940955E-2</v>
      </c>
    </row>
    <row r="19" spans="1:29">
      <c r="A19" s="66">
        <v>10</v>
      </c>
      <c r="B19" s="80" t="s">
        <v>1612</v>
      </c>
      <c r="C19" s="80" t="s">
        <v>1622</v>
      </c>
      <c r="D19" s="80">
        <f>'3.2.1_A'!W16</f>
        <v>100977</v>
      </c>
      <c r="E19" s="80">
        <f>'3.2.1_A'!C16</f>
        <v>127</v>
      </c>
      <c r="F19" s="80">
        <f>'3.2.1_A'!E16</f>
        <v>47922</v>
      </c>
      <c r="G19" s="80">
        <f>'3.2.1_A'!G16</f>
        <v>4810</v>
      </c>
      <c r="H19" s="80">
        <f>'3.2.1_A'!I16</f>
        <v>5252</v>
      </c>
      <c r="I19" s="80">
        <f>'3.2.1_A'!K16</f>
        <v>9130</v>
      </c>
      <c r="J19" s="80">
        <f>'3.2.1_A'!M16</f>
        <v>1494</v>
      </c>
      <c r="K19" s="80">
        <f>'3.2.1_A'!O16</f>
        <v>4339</v>
      </c>
      <c r="L19" s="80">
        <f>'3.2.1_A'!Q16</f>
        <v>5682</v>
      </c>
      <c r="M19" s="80">
        <f>'3.2.1_A'!S16</f>
        <v>21390</v>
      </c>
      <c r="N19" s="80">
        <f>'3.2.1_A'!U16</f>
        <v>830</v>
      </c>
      <c r="O19" s="80"/>
      <c r="Q19" s="80" t="s">
        <v>1612</v>
      </c>
      <c r="R19" s="80" t="s">
        <v>1622</v>
      </c>
      <c r="S19" s="68">
        <f t="shared" si="2"/>
        <v>1</v>
      </c>
      <c r="T19" s="68">
        <f t="shared" si="1"/>
        <v>1.2577121522722996E-3</v>
      </c>
      <c r="U19" s="68">
        <f t="shared" si="1"/>
        <v>0.47458332095427674</v>
      </c>
      <c r="V19" s="68">
        <f t="shared" si="1"/>
        <v>4.7634609861651661E-2</v>
      </c>
      <c r="W19" s="68">
        <f t="shared" si="1"/>
        <v>5.2011844281371004E-2</v>
      </c>
      <c r="X19" s="68">
        <f t="shared" si="1"/>
        <v>9.041662952949682E-2</v>
      </c>
      <c r="Y19" s="68">
        <f t="shared" si="1"/>
        <v>1.4795448468463115E-2</v>
      </c>
      <c r="Z19" s="68">
        <f t="shared" si="1"/>
        <v>4.2970181328421321E-2</v>
      </c>
      <c r="AA19" s="68">
        <f t="shared" si="1"/>
        <v>5.6270239757568556E-2</v>
      </c>
      <c r="AB19" s="68">
        <f t="shared" si="1"/>
        <v>0.2118304168275944</v>
      </c>
      <c r="AC19" s="68">
        <f t="shared" si="1"/>
        <v>8.2196935935906195E-3</v>
      </c>
    </row>
    <row r="20" spans="1:29">
      <c r="A20" s="66">
        <v>11</v>
      </c>
      <c r="B20" s="80"/>
      <c r="C20" s="80" t="s">
        <v>1623</v>
      </c>
      <c r="D20" s="80">
        <f>'3.2.1_A'!W17</f>
        <v>23806</v>
      </c>
      <c r="E20" s="80">
        <f>'3.2.1_A'!C17</f>
        <v>180</v>
      </c>
      <c r="F20" s="80">
        <f>'3.2.1_A'!E17</f>
        <v>12997</v>
      </c>
      <c r="G20" s="80">
        <f>'3.2.1_A'!G17</f>
        <v>647</v>
      </c>
      <c r="H20" s="80">
        <f>'3.2.1_A'!I17</f>
        <v>1036</v>
      </c>
      <c r="I20" s="80">
        <f>'3.2.1_A'!K17</f>
        <v>1263</v>
      </c>
      <c r="J20" s="80">
        <f>'3.2.1_A'!M17</f>
        <v>1142</v>
      </c>
      <c r="K20" s="80">
        <f>'3.2.1_A'!O17</f>
        <v>1566</v>
      </c>
      <c r="L20" s="80">
        <f>'3.2.1_A'!Q17</f>
        <v>1750</v>
      </c>
      <c r="M20" s="80">
        <f>'3.2.1_A'!S17</f>
        <v>2547</v>
      </c>
      <c r="N20" s="80">
        <f>'3.2.1_A'!U17</f>
        <v>679</v>
      </c>
      <c r="O20" s="80"/>
      <c r="Q20" s="80"/>
      <c r="R20" s="80" t="s">
        <v>1623</v>
      </c>
      <c r="S20" s="68">
        <f t="shared" si="2"/>
        <v>1</v>
      </c>
      <c r="T20" s="68">
        <f t="shared" si="1"/>
        <v>7.5611190456187517E-3</v>
      </c>
      <c r="U20" s="68">
        <f t="shared" si="1"/>
        <v>0.54595480131059393</v>
      </c>
      <c r="V20" s="68">
        <f t="shared" si="1"/>
        <v>2.7178022347307401E-2</v>
      </c>
      <c r="W20" s="68">
        <f t="shared" si="1"/>
        <v>4.3518440729227927E-2</v>
      </c>
      <c r="X20" s="68">
        <f t="shared" si="1"/>
        <v>5.3053851970091576E-2</v>
      </c>
      <c r="Y20" s="68">
        <f t="shared" si="1"/>
        <v>4.7971099722758967E-2</v>
      </c>
      <c r="Z20" s="68">
        <f t="shared" si="1"/>
        <v>6.5781735696883142E-2</v>
      </c>
      <c r="AA20" s="68">
        <f t="shared" si="1"/>
        <v>7.3510879610182309E-2</v>
      </c>
      <c r="AB20" s="68">
        <f t="shared" si="1"/>
        <v>0.10698983449550534</v>
      </c>
      <c r="AC20" s="68">
        <f t="shared" si="1"/>
        <v>2.8522221288750736E-2</v>
      </c>
    </row>
    <row r="21" spans="1:29" hidden="1">
      <c r="A21" s="66">
        <v>12</v>
      </c>
      <c r="B21" s="80"/>
      <c r="C21" s="80" t="s">
        <v>1</v>
      </c>
      <c r="D21" s="80">
        <f>'3.2.1_A'!W18</f>
        <v>124783</v>
      </c>
      <c r="E21" s="80">
        <f>'3.2.1_A'!C18</f>
        <v>307</v>
      </c>
      <c r="F21" s="80">
        <f>'3.2.1_A'!E18</f>
        <v>60919</v>
      </c>
      <c r="G21" s="80">
        <f>'3.2.1_A'!G18</f>
        <v>5457</v>
      </c>
      <c r="H21" s="80">
        <f>'3.2.1_A'!I18</f>
        <v>6288</v>
      </c>
      <c r="I21" s="80">
        <f>'3.2.1_A'!K18</f>
        <v>10393</v>
      </c>
      <c r="J21" s="80">
        <f>'3.2.1_A'!M18</f>
        <v>2636</v>
      </c>
      <c r="K21" s="80">
        <f>'3.2.1_A'!O18</f>
        <v>5906</v>
      </c>
      <c r="L21" s="80">
        <f>'3.2.1_A'!Q18</f>
        <v>7432</v>
      </c>
      <c r="M21" s="80">
        <f>'3.2.1_A'!S18</f>
        <v>23936</v>
      </c>
      <c r="N21" s="80">
        <f>'3.2.1_A'!U18</f>
        <v>1509</v>
      </c>
      <c r="O21" s="80"/>
      <c r="Q21" s="80"/>
      <c r="R21" s="80" t="s">
        <v>1</v>
      </c>
      <c r="S21" s="68">
        <f t="shared" si="2"/>
        <v>1</v>
      </c>
      <c r="T21" s="68">
        <f t="shared" si="1"/>
        <v>2.4602710305089634E-3</v>
      </c>
      <c r="U21" s="68">
        <f t="shared" si="1"/>
        <v>0.4881995143569236</v>
      </c>
      <c r="V21" s="68">
        <f t="shared" si="1"/>
        <v>4.3731918610708187E-2</v>
      </c>
      <c r="W21" s="68">
        <f t="shared" si="1"/>
        <v>5.0391479608600534E-2</v>
      </c>
      <c r="X21" s="68">
        <f t="shared" si="1"/>
        <v>8.328858899048748E-2</v>
      </c>
      <c r="Y21" s="68">
        <f t="shared" si="1"/>
        <v>2.1124672431340807E-2</v>
      </c>
      <c r="Z21" s="68">
        <f t="shared" si="1"/>
        <v>4.7330165166729443E-2</v>
      </c>
      <c r="AA21" s="68">
        <f t="shared" si="1"/>
        <v>5.9559395109910804E-2</v>
      </c>
      <c r="AB21" s="68">
        <f t="shared" si="1"/>
        <v>0.19182100125818421</v>
      </c>
      <c r="AC21" s="68">
        <f t="shared" si="1"/>
        <v>1.2092993436605947E-2</v>
      </c>
    </row>
    <row r="22" spans="1:29">
      <c r="A22" s="66">
        <v>13</v>
      </c>
      <c r="B22" s="80" t="s">
        <v>1613</v>
      </c>
      <c r="C22" s="80" t="s">
        <v>1622</v>
      </c>
      <c r="D22" s="80">
        <f>'3.2.1_A'!W19</f>
        <v>30942</v>
      </c>
      <c r="E22" s="80" t="str">
        <f>'3.2.1_A'!C19</f>
        <v>X</v>
      </c>
      <c r="F22" s="80">
        <f>'3.2.1_A'!E19</f>
        <v>14005</v>
      </c>
      <c r="G22" s="80">
        <f>'3.2.1_A'!G19</f>
        <v>1749</v>
      </c>
      <c r="H22" s="80">
        <f>'3.2.1_A'!I19</f>
        <v>1284</v>
      </c>
      <c r="I22" s="80">
        <f>'3.2.1_A'!K19</f>
        <v>2828</v>
      </c>
      <c r="J22" s="80">
        <f>'3.2.1_A'!M19</f>
        <v>553</v>
      </c>
      <c r="K22" s="80">
        <f>'3.2.1_A'!O19</f>
        <v>1605</v>
      </c>
      <c r="L22" s="80">
        <f>'3.2.1_A'!Q19</f>
        <v>1366</v>
      </c>
      <c r="M22" s="80">
        <f>'3.2.1_A'!S19</f>
        <v>7167</v>
      </c>
      <c r="N22" s="80">
        <f>'3.2.1_A'!U19</f>
        <v>329</v>
      </c>
      <c r="O22" s="80"/>
      <c r="Q22" s="80" t="s">
        <v>1613</v>
      </c>
      <c r="R22" s="80" t="s">
        <v>1622</v>
      </c>
      <c r="S22" s="68">
        <f t="shared" si="2"/>
        <v>1</v>
      </c>
      <c r="T22" s="68" t="e">
        <f t="shared" si="1"/>
        <v>#VALUE!</v>
      </c>
      <c r="U22" s="68">
        <f t="shared" si="1"/>
        <v>0.45262103290026501</v>
      </c>
      <c r="V22" s="68">
        <f t="shared" si="1"/>
        <v>5.6525111498933488E-2</v>
      </c>
      <c r="W22" s="68">
        <f t="shared" si="1"/>
        <v>4.149699437657553E-2</v>
      </c>
      <c r="X22" s="68">
        <f t="shared" si="1"/>
        <v>9.1396806929093147E-2</v>
      </c>
      <c r="Y22" s="68">
        <f t="shared" si="1"/>
        <v>1.7872147889599895E-2</v>
      </c>
      <c r="Z22" s="68">
        <f t="shared" si="1"/>
        <v>5.1871242970719413E-2</v>
      </c>
      <c r="AA22" s="68">
        <f t="shared" si="1"/>
        <v>4.4147113955141877E-2</v>
      </c>
      <c r="AB22" s="68">
        <f t="shared" si="1"/>
        <v>0.23162691487298817</v>
      </c>
      <c r="AC22" s="68">
        <f t="shared" si="1"/>
        <v>1.0632796845711331E-2</v>
      </c>
    </row>
    <row r="23" spans="1:29">
      <c r="A23" s="66">
        <v>14</v>
      </c>
      <c r="B23" s="80"/>
      <c r="C23" s="80" t="s">
        <v>1623</v>
      </c>
      <c r="D23" s="80">
        <f>'3.2.1_A'!W20</f>
        <v>4321</v>
      </c>
      <c r="E23" s="80" t="str">
        <f>'3.2.1_A'!C20</f>
        <v>X</v>
      </c>
      <c r="F23" s="80">
        <f>'3.2.1_A'!E20</f>
        <v>2302</v>
      </c>
      <c r="G23" s="80">
        <f>'3.2.1_A'!G20</f>
        <v>180</v>
      </c>
      <c r="H23" s="80">
        <f>'3.2.1_A'!I20</f>
        <v>171</v>
      </c>
      <c r="I23" s="80">
        <f>'3.2.1_A'!K20</f>
        <v>144</v>
      </c>
      <c r="J23" s="80">
        <f>'3.2.1_A'!M20</f>
        <v>45</v>
      </c>
      <c r="K23" s="80">
        <f>'3.2.1_A'!O20</f>
        <v>267</v>
      </c>
      <c r="L23" s="80">
        <f>'3.2.1_A'!Q20</f>
        <v>552</v>
      </c>
      <c r="M23" s="80">
        <f>'3.2.1_A'!S20</f>
        <v>462</v>
      </c>
      <c r="N23" s="80" t="str">
        <f>'3.2.1_A'!U20</f>
        <v>X</v>
      </c>
      <c r="O23" s="80"/>
      <c r="Q23" s="80"/>
      <c r="R23" s="80" t="s">
        <v>1623</v>
      </c>
      <c r="S23" s="68">
        <f t="shared" si="2"/>
        <v>1</v>
      </c>
      <c r="T23" s="68" t="e">
        <f t="shared" si="1"/>
        <v>#VALUE!</v>
      </c>
      <c r="U23" s="68">
        <f t="shared" si="1"/>
        <v>0.53274704929414485</v>
      </c>
      <c r="V23" s="68">
        <f t="shared" si="1"/>
        <v>4.1657023837074751E-2</v>
      </c>
      <c r="W23" s="68">
        <f t="shared" si="1"/>
        <v>3.9574172645221013E-2</v>
      </c>
      <c r="X23" s="68">
        <f t="shared" si="1"/>
        <v>3.33256190696598E-2</v>
      </c>
      <c r="Y23" s="68">
        <f t="shared" si="1"/>
        <v>1.0414255959268688E-2</v>
      </c>
      <c r="Z23" s="68">
        <f t="shared" si="1"/>
        <v>6.1791252024994213E-2</v>
      </c>
      <c r="AA23" s="68">
        <f t="shared" si="1"/>
        <v>0.12774820643369592</v>
      </c>
      <c r="AB23" s="68">
        <f t="shared" si="1"/>
        <v>0.10691969451515852</v>
      </c>
      <c r="AC23" s="68" t="e">
        <f t="shared" si="1"/>
        <v>#VALUE!</v>
      </c>
    </row>
    <row r="24" spans="1:29" hidden="1">
      <c r="A24" s="66">
        <v>15</v>
      </c>
      <c r="B24" s="80"/>
      <c r="C24" s="80" t="s">
        <v>1</v>
      </c>
      <c r="D24" s="80">
        <f>'3.2.1_A'!W21</f>
        <v>35263</v>
      </c>
      <c r="E24" s="80">
        <f>'3.2.1_A'!C21</f>
        <v>140</v>
      </c>
      <c r="F24" s="80">
        <f>'3.2.1_A'!E21</f>
        <v>16307</v>
      </c>
      <c r="G24" s="80">
        <f>'3.2.1_A'!G21</f>
        <v>1929</v>
      </c>
      <c r="H24" s="80">
        <f>'3.2.1_A'!I21</f>
        <v>1455</v>
      </c>
      <c r="I24" s="80">
        <f>'3.2.1_A'!K21</f>
        <v>2972</v>
      </c>
      <c r="J24" s="80">
        <f>'3.2.1_A'!M21</f>
        <v>598</v>
      </c>
      <c r="K24" s="80">
        <f>'3.2.1_A'!O21</f>
        <v>1871</v>
      </c>
      <c r="L24" s="80">
        <f>'3.2.1_A'!Q21</f>
        <v>1918</v>
      </c>
      <c r="M24" s="80">
        <f>'3.2.1_A'!S21</f>
        <v>7629</v>
      </c>
      <c r="N24" s="80">
        <f>'3.2.1_A'!U21</f>
        <v>443</v>
      </c>
      <c r="O24" s="80"/>
      <c r="Q24" s="80"/>
      <c r="R24" s="80" t="s">
        <v>1</v>
      </c>
      <c r="S24" s="68">
        <f t="shared" si="2"/>
        <v>1</v>
      </c>
      <c r="T24" s="68">
        <f t="shared" si="1"/>
        <v>3.9701670305986444E-3</v>
      </c>
      <c r="U24" s="68">
        <f t="shared" si="1"/>
        <v>0.46243938405694351</v>
      </c>
      <c r="V24" s="68">
        <f t="shared" si="1"/>
        <v>5.4703230014462749E-2</v>
      </c>
      <c r="W24" s="68">
        <f t="shared" si="1"/>
        <v>4.1261378782293058E-2</v>
      </c>
      <c r="X24" s="68">
        <f t="shared" si="1"/>
        <v>8.4280974392422658E-2</v>
      </c>
      <c r="Y24" s="68">
        <f t="shared" si="1"/>
        <v>1.6958284887842782E-2</v>
      </c>
      <c r="Z24" s="68">
        <f t="shared" si="1"/>
        <v>5.30584465303576E-2</v>
      </c>
      <c r="AA24" s="68">
        <f t="shared" si="1"/>
        <v>5.4391288319201432E-2</v>
      </c>
      <c r="AB24" s="68">
        <f t="shared" si="1"/>
        <v>0.21634574483169328</v>
      </c>
      <c r="AC24" s="68">
        <f t="shared" si="1"/>
        <v>1.2562742818251425E-2</v>
      </c>
    </row>
    <row r="25" spans="1:29">
      <c r="A25" s="66">
        <v>19</v>
      </c>
      <c r="B25" s="80" t="s">
        <v>1615</v>
      </c>
      <c r="C25" s="80" t="s">
        <v>1622</v>
      </c>
      <c r="D25" s="80">
        <f>'3.2.1_A'!W25</f>
        <v>408142</v>
      </c>
      <c r="E25" s="80">
        <f>'3.2.1_A'!C25</f>
        <v>269</v>
      </c>
      <c r="F25" s="80">
        <f>'3.2.1_A'!E25</f>
        <v>181878</v>
      </c>
      <c r="G25" s="80">
        <f>'3.2.1_A'!G25</f>
        <v>22591</v>
      </c>
      <c r="H25" s="80">
        <f>'3.2.1_A'!I25</f>
        <v>23809</v>
      </c>
      <c r="I25" s="80">
        <f>'3.2.1_A'!K25</f>
        <v>34645</v>
      </c>
      <c r="J25" s="80">
        <f>'3.2.1_A'!M25</f>
        <v>8189</v>
      </c>
      <c r="K25" s="80">
        <f>'3.2.1_A'!O25</f>
        <v>21428</v>
      </c>
      <c r="L25" s="80">
        <f>'3.2.1_A'!Q25</f>
        <v>18798</v>
      </c>
      <c r="M25" s="80">
        <f>'3.2.1_A'!S25</f>
        <v>92688</v>
      </c>
      <c r="N25" s="80">
        <f>'3.2.1_A'!U25</f>
        <v>3848</v>
      </c>
      <c r="O25" s="80"/>
      <c r="Q25" s="80" t="s">
        <v>1615</v>
      </c>
      <c r="R25" s="80" t="s">
        <v>1622</v>
      </c>
      <c r="S25" s="68">
        <f t="shared" si="2"/>
        <v>1</v>
      </c>
      <c r="T25" s="68">
        <f t="shared" si="2"/>
        <v>6.5908433829402516E-4</v>
      </c>
      <c r="U25" s="68">
        <f t="shared" si="2"/>
        <v>0.44562431702691713</v>
      </c>
      <c r="V25" s="68">
        <f t="shared" si="2"/>
        <v>5.5350833778439856E-2</v>
      </c>
      <c r="W25" s="68">
        <f t="shared" si="2"/>
        <v>5.8335089258150348E-2</v>
      </c>
      <c r="X25" s="68">
        <f t="shared" si="2"/>
        <v>8.4884672491436802E-2</v>
      </c>
      <c r="Y25" s="68">
        <f t="shared" si="2"/>
        <v>2.0064095339367181E-2</v>
      </c>
      <c r="Z25" s="68">
        <f t="shared" si="2"/>
        <v>5.2501335319570151E-2</v>
      </c>
      <c r="AA25" s="68">
        <f t="shared" si="2"/>
        <v>4.605749959572894E-2</v>
      </c>
      <c r="AB25" s="68">
        <f t="shared" si="2"/>
        <v>0.22709743177619554</v>
      </c>
      <c r="AC25" s="68">
        <f t="shared" si="2"/>
        <v>9.4280912035517046E-3</v>
      </c>
    </row>
    <row r="26" spans="1:29">
      <c r="A26" s="66">
        <v>20</v>
      </c>
      <c r="B26" s="80"/>
      <c r="C26" s="80" t="s">
        <v>1623</v>
      </c>
      <c r="D26" s="80">
        <f>'3.2.1_A'!W26</f>
        <v>116347</v>
      </c>
      <c r="E26" s="80">
        <f>'3.2.1_A'!C26</f>
        <v>494</v>
      </c>
      <c r="F26" s="80">
        <f>'3.2.1_A'!E26</f>
        <v>60963</v>
      </c>
      <c r="G26" s="80">
        <f>'3.2.1_A'!G26</f>
        <v>4652</v>
      </c>
      <c r="H26" s="80">
        <f>'3.2.1_A'!I26</f>
        <v>5266</v>
      </c>
      <c r="I26" s="80">
        <f>'3.2.1_A'!K26</f>
        <v>6348</v>
      </c>
      <c r="J26" s="80">
        <f>'3.2.1_A'!M26</f>
        <v>7003</v>
      </c>
      <c r="K26" s="80">
        <f>'3.2.1_A'!O26</f>
        <v>5134</v>
      </c>
      <c r="L26" s="80">
        <f>'3.2.1_A'!Q26</f>
        <v>9493</v>
      </c>
      <c r="M26" s="80">
        <f>'3.2.1_A'!S26</f>
        <v>14715</v>
      </c>
      <c r="N26" s="80">
        <f>'3.2.1_A'!U26</f>
        <v>2279</v>
      </c>
      <c r="O26" s="80"/>
      <c r="Q26" s="80"/>
      <c r="R26" s="80" t="s">
        <v>1623</v>
      </c>
      <c r="S26" s="68">
        <f t="shared" si="2"/>
        <v>1</v>
      </c>
      <c r="T26" s="68">
        <f t="shared" si="2"/>
        <v>4.245919533808349E-3</v>
      </c>
      <c r="U26" s="68">
        <f t="shared" si="2"/>
        <v>0.52397569339991579</v>
      </c>
      <c r="V26" s="68">
        <f t="shared" si="2"/>
        <v>3.9983841439830851E-2</v>
      </c>
      <c r="W26" s="68">
        <f t="shared" si="2"/>
        <v>4.5261158431244466E-2</v>
      </c>
      <c r="X26" s="68">
        <f t="shared" si="2"/>
        <v>5.4560925507318628E-2</v>
      </c>
      <c r="Y26" s="68">
        <f t="shared" si="2"/>
        <v>6.0190636630080709E-2</v>
      </c>
      <c r="Z26" s="68">
        <f t="shared" si="2"/>
        <v>4.4126621227878672E-2</v>
      </c>
      <c r="AA26" s="68">
        <f t="shared" si="2"/>
        <v>8.1592133875389994E-2</v>
      </c>
      <c r="AB26" s="68">
        <f t="shared" si="2"/>
        <v>0.12647511323884586</v>
      </c>
      <c r="AC26" s="68">
        <f t="shared" si="2"/>
        <v>1.9587956715686698E-2</v>
      </c>
    </row>
    <row r="27" spans="1:29" hidden="1">
      <c r="A27" s="66">
        <v>21</v>
      </c>
      <c r="B27" s="81"/>
      <c r="C27" s="80" t="s">
        <v>1</v>
      </c>
      <c r="D27" s="80">
        <f>'3.2.1_A'!W27</f>
        <v>524489</v>
      </c>
      <c r="E27" s="80">
        <f>'3.2.1_A'!C27</f>
        <v>763</v>
      </c>
      <c r="F27" s="80">
        <f>'3.2.1_A'!E27</f>
        <v>242841</v>
      </c>
      <c r="G27" s="80">
        <f>'3.2.1_A'!G27</f>
        <v>27243</v>
      </c>
      <c r="H27" s="80">
        <f>'3.2.1_A'!I27</f>
        <v>29075</v>
      </c>
      <c r="I27" s="80">
        <f>'3.2.1_A'!K27</f>
        <v>40993</v>
      </c>
      <c r="J27" s="80">
        <f>'3.2.1_A'!M27</f>
        <v>15192</v>
      </c>
      <c r="K27" s="80">
        <f>'3.2.1_A'!O27</f>
        <v>26562</v>
      </c>
      <c r="L27" s="80">
        <f>'3.2.1_A'!Q27</f>
        <v>28291</v>
      </c>
      <c r="M27" s="80">
        <f>'3.2.1_A'!S27</f>
        <v>107403</v>
      </c>
      <c r="N27" s="80">
        <f>'3.2.1_A'!U27</f>
        <v>6127</v>
      </c>
      <c r="O27" s="80"/>
      <c r="P27" s="80"/>
      <c r="Q27" s="81"/>
      <c r="R27" s="80" t="s">
        <v>1</v>
      </c>
      <c r="S27" s="68">
        <f t="shared" si="2"/>
        <v>1</v>
      </c>
      <c r="T27" s="68">
        <f t="shared" si="2"/>
        <v>1.45474928930826E-3</v>
      </c>
      <c r="U27" s="68">
        <f t="shared" si="2"/>
        <v>0.46300494385964241</v>
      </c>
      <c r="V27" s="68">
        <f t="shared" si="2"/>
        <v>5.1941985437254166E-2</v>
      </c>
      <c r="W27" s="68">
        <f t="shared" si="2"/>
        <v>5.5434909025737431E-2</v>
      </c>
      <c r="X27" s="68">
        <f t="shared" si="2"/>
        <v>7.8157978527671701E-2</v>
      </c>
      <c r="Y27" s="68">
        <f t="shared" si="2"/>
        <v>2.896533578397259E-2</v>
      </c>
      <c r="Z27" s="68">
        <f t="shared" si="2"/>
        <v>5.0643578797648761E-2</v>
      </c>
      <c r="AA27" s="68">
        <f t="shared" si="2"/>
        <v>5.3940120765163808E-2</v>
      </c>
      <c r="AB27" s="68">
        <f t="shared" si="2"/>
        <v>0.20477645861019012</v>
      </c>
      <c r="AC27" s="68">
        <f t="shared" si="2"/>
        <v>1.1681846521090052E-2</v>
      </c>
    </row>
    <row r="28" spans="1:29">
      <c r="D28" s="80"/>
      <c r="E28" s="80"/>
      <c r="F28" s="80"/>
      <c r="G28" s="80"/>
      <c r="H28" s="80"/>
      <c r="I28" s="80"/>
    </row>
  </sheetData>
  <autoFilter ref="A6:AC27">
    <filterColumn colId="2">
      <filters>
        <filter val="Ausländer"/>
        <filter val="Schweizer"/>
      </filters>
    </filterColumn>
  </autoFilter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X32"/>
  <sheetViews>
    <sheetView zoomScaleNormal="100" workbookViewId="0">
      <selection activeCell="A4" sqref="A4"/>
    </sheetView>
  </sheetViews>
  <sheetFormatPr baseColWidth="10" defaultRowHeight="11.25"/>
  <cols>
    <col min="1" max="16384" width="11" style="72"/>
  </cols>
  <sheetData>
    <row r="1" spans="1:24" s="73" customFormat="1" ht="12.75">
      <c r="A1" s="71" t="s">
        <v>1668</v>
      </c>
    </row>
    <row r="2" spans="1:24" s="90" customFormat="1" ht="13.5">
      <c r="A2" s="61" t="s">
        <v>1634</v>
      </c>
      <c r="M2" s="70"/>
      <c r="N2" s="70"/>
      <c r="O2" s="70"/>
      <c r="P2" s="70"/>
      <c r="Q2" s="70"/>
    </row>
    <row r="3" spans="1:24" ht="12.75">
      <c r="A3" s="61" t="s">
        <v>1669</v>
      </c>
    </row>
    <row r="6" spans="1:24" ht="45">
      <c r="A6" s="77"/>
      <c r="B6" s="78"/>
      <c r="C6" s="78" t="s">
        <v>1617</v>
      </c>
      <c r="D6" s="78" t="s">
        <v>1618</v>
      </c>
      <c r="E6" s="78" t="s">
        <v>1635</v>
      </c>
      <c r="F6" s="78" t="s">
        <v>1618</v>
      </c>
      <c r="G6" s="78" t="s">
        <v>1638</v>
      </c>
      <c r="H6" s="78" t="s">
        <v>1618</v>
      </c>
      <c r="I6" s="78" t="s">
        <v>1639</v>
      </c>
      <c r="J6" s="78" t="s">
        <v>1618</v>
      </c>
      <c r="K6" s="78" t="s">
        <v>1640</v>
      </c>
      <c r="L6" s="78" t="s">
        <v>1618</v>
      </c>
      <c r="M6" s="78" t="s">
        <v>1641</v>
      </c>
      <c r="N6" s="78" t="s">
        <v>1618</v>
      </c>
      <c r="O6" s="78" t="s">
        <v>1642</v>
      </c>
      <c r="P6" s="78" t="s">
        <v>1618</v>
      </c>
      <c r="Q6" s="78" t="s">
        <v>1643</v>
      </c>
      <c r="R6" s="78" t="s">
        <v>1618</v>
      </c>
      <c r="S6" s="78" t="s">
        <v>1644</v>
      </c>
      <c r="T6" s="78" t="s">
        <v>1618</v>
      </c>
      <c r="U6" s="78" t="s">
        <v>1645</v>
      </c>
      <c r="V6" s="78" t="s">
        <v>1618</v>
      </c>
      <c r="W6" s="78" t="s">
        <v>1</v>
      </c>
      <c r="X6" s="78" t="s">
        <v>1618</v>
      </c>
    </row>
    <row r="7" spans="1:24">
      <c r="A7" s="77" t="s">
        <v>50</v>
      </c>
      <c r="B7" s="79" t="s">
        <v>1622</v>
      </c>
      <c r="C7" s="79">
        <v>5061</v>
      </c>
      <c r="D7" s="79">
        <v>14.1</v>
      </c>
      <c r="E7" s="79">
        <v>2149997</v>
      </c>
      <c r="F7" s="79">
        <v>0.6</v>
      </c>
      <c r="G7" s="79">
        <v>304148</v>
      </c>
      <c r="H7" s="79">
        <v>1.8</v>
      </c>
      <c r="I7" s="79">
        <v>307209</v>
      </c>
      <c r="J7" s="79">
        <v>1.7</v>
      </c>
      <c r="K7" s="79">
        <v>411962</v>
      </c>
      <c r="L7" s="79">
        <v>1.5</v>
      </c>
      <c r="M7" s="79">
        <v>116147</v>
      </c>
      <c r="N7" s="79">
        <v>2.9</v>
      </c>
      <c r="O7" s="79">
        <v>302794</v>
      </c>
      <c r="P7" s="79">
        <v>1.8</v>
      </c>
      <c r="Q7" s="79">
        <v>211403</v>
      </c>
      <c r="R7" s="79">
        <v>2.1</v>
      </c>
      <c r="S7" s="79">
        <v>1294951</v>
      </c>
      <c r="T7" s="79">
        <v>0.8</v>
      </c>
      <c r="U7" s="79">
        <v>54326</v>
      </c>
      <c r="V7" s="79">
        <v>4.3</v>
      </c>
      <c r="W7" s="79">
        <v>5157999</v>
      </c>
      <c r="X7" s="79">
        <v>0.2</v>
      </c>
    </row>
    <row r="8" spans="1:24">
      <c r="A8" s="77"/>
      <c r="B8" s="79" t="s">
        <v>1623</v>
      </c>
      <c r="C8" s="79">
        <v>6013</v>
      </c>
      <c r="D8" s="79">
        <v>14</v>
      </c>
      <c r="E8" s="79">
        <v>778119</v>
      </c>
      <c r="F8" s="79">
        <v>1.1000000000000001</v>
      </c>
      <c r="G8" s="79">
        <v>62346</v>
      </c>
      <c r="H8" s="79">
        <v>4.0999999999999996</v>
      </c>
      <c r="I8" s="79">
        <v>70655</v>
      </c>
      <c r="J8" s="79">
        <v>3.9</v>
      </c>
      <c r="K8" s="79">
        <v>78533</v>
      </c>
      <c r="L8" s="79">
        <v>3.7</v>
      </c>
      <c r="M8" s="79">
        <v>96864</v>
      </c>
      <c r="N8" s="79">
        <v>3.3</v>
      </c>
      <c r="O8" s="79">
        <v>81304</v>
      </c>
      <c r="P8" s="79">
        <v>3.7</v>
      </c>
      <c r="Q8" s="79">
        <v>105869</v>
      </c>
      <c r="R8" s="79">
        <v>3.2</v>
      </c>
      <c r="S8" s="79">
        <v>191887</v>
      </c>
      <c r="T8" s="79">
        <v>2.2000000000000002</v>
      </c>
      <c r="U8" s="79">
        <v>32743</v>
      </c>
      <c r="V8" s="79">
        <v>5.7</v>
      </c>
      <c r="W8" s="79">
        <v>1504334</v>
      </c>
      <c r="X8" s="79">
        <v>0.8</v>
      </c>
    </row>
    <row r="9" spans="1:24">
      <c r="A9" s="77"/>
      <c r="B9" s="79" t="s">
        <v>1</v>
      </c>
      <c r="C9" s="79">
        <v>11074</v>
      </c>
      <c r="D9" s="79"/>
      <c r="E9" s="79">
        <v>2928116</v>
      </c>
      <c r="F9" s="79"/>
      <c r="G9" s="79">
        <v>366494</v>
      </c>
      <c r="H9" s="79"/>
      <c r="I9" s="79">
        <v>377863</v>
      </c>
      <c r="J9" s="79"/>
      <c r="K9" s="79">
        <v>490495</v>
      </c>
      <c r="L9" s="79"/>
      <c r="M9" s="79">
        <v>213012</v>
      </c>
      <c r="N9" s="79"/>
      <c r="O9" s="79">
        <v>384098</v>
      </c>
      <c r="P9" s="79"/>
      <c r="Q9" s="79">
        <v>317272</v>
      </c>
      <c r="R9" s="79"/>
      <c r="S9" s="79">
        <v>1486839</v>
      </c>
      <c r="T9" s="79"/>
      <c r="U9" s="79">
        <v>87070</v>
      </c>
      <c r="V9" s="79"/>
      <c r="W9" s="79">
        <v>6662333</v>
      </c>
      <c r="X9" s="79"/>
    </row>
    <row r="10" spans="1:24">
      <c r="A10" s="77" t="s">
        <v>5</v>
      </c>
      <c r="B10" s="79" t="s">
        <v>1622</v>
      </c>
      <c r="C10" s="79">
        <v>673</v>
      </c>
      <c r="D10" s="79">
        <v>42.8</v>
      </c>
      <c r="E10" s="79">
        <v>380091</v>
      </c>
      <c r="F10" s="79">
        <v>1.8</v>
      </c>
      <c r="G10" s="79">
        <v>60479</v>
      </c>
      <c r="H10" s="79">
        <v>4.5</v>
      </c>
      <c r="I10" s="79">
        <v>52918</v>
      </c>
      <c r="J10" s="79">
        <v>4.7</v>
      </c>
      <c r="K10" s="79">
        <v>71129</v>
      </c>
      <c r="L10" s="79">
        <v>4.0999999999999996</v>
      </c>
      <c r="M10" s="79">
        <v>19946</v>
      </c>
      <c r="N10" s="79">
        <v>7.9</v>
      </c>
      <c r="O10" s="79">
        <v>43911</v>
      </c>
      <c r="P10" s="79">
        <v>5.4</v>
      </c>
      <c r="Q10" s="79">
        <v>29672</v>
      </c>
      <c r="R10" s="79">
        <v>6.2</v>
      </c>
      <c r="S10" s="79">
        <v>213297</v>
      </c>
      <c r="T10" s="79">
        <v>2.2999999999999998</v>
      </c>
      <c r="U10" s="79">
        <v>10511</v>
      </c>
      <c r="V10" s="79">
        <v>11</v>
      </c>
      <c r="W10" s="79">
        <v>882626</v>
      </c>
      <c r="X10" s="79">
        <v>1.1000000000000001</v>
      </c>
    </row>
    <row r="11" spans="1:24">
      <c r="A11" s="77"/>
      <c r="B11" s="79" t="s">
        <v>1623</v>
      </c>
      <c r="C11" s="79">
        <v>1194</v>
      </c>
      <c r="D11" s="79">
        <v>34.799999999999997</v>
      </c>
      <c r="E11" s="79">
        <v>159331</v>
      </c>
      <c r="F11" s="79">
        <v>2.9</v>
      </c>
      <c r="G11" s="79">
        <v>14290</v>
      </c>
      <c r="H11" s="79">
        <v>9.8000000000000007</v>
      </c>
      <c r="I11" s="79">
        <v>14878</v>
      </c>
      <c r="J11" s="79">
        <v>9.6</v>
      </c>
      <c r="K11" s="79">
        <v>16318</v>
      </c>
      <c r="L11" s="79">
        <v>9.3000000000000007</v>
      </c>
      <c r="M11" s="79">
        <v>14763</v>
      </c>
      <c r="N11" s="79">
        <v>9.9</v>
      </c>
      <c r="O11" s="79">
        <v>12487</v>
      </c>
      <c r="P11" s="79">
        <v>11</v>
      </c>
      <c r="Q11" s="79">
        <v>20053</v>
      </c>
      <c r="R11" s="79">
        <v>8.4</v>
      </c>
      <c r="S11" s="79">
        <v>33007</v>
      </c>
      <c r="T11" s="79">
        <v>6.4</v>
      </c>
      <c r="U11" s="79">
        <v>4974</v>
      </c>
      <c r="V11" s="79">
        <v>17</v>
      </c>
      <c r="W11" s="79">
        <v>291294</v>
      </c>
      <c r="X11" s="79">
        <v>2.2000000000000002</v>
      </c>
    </row>
    <row r="12" spans="1:24">
      <c r="A12" s="77"/>
      <c r="B12" s="79" t="s">
        <v>1</v>
      </c>
      <c r="C12" s="79">
        <v>1866</v>
      </c>
      <c r="D12" s="79"/>
      <c r="E12" s="79">
        <v>539422</v>
      </c>
      <c r="F12" s="79"/>
      <c r="G12" s="79">
        <v>74769</v>
      </c>
      <c r="H12" s="79"/>
      <c r="I12" s="79">
        <v>67796</v>
      </c>
      <c r="J12" s="79"/>
      <c r="K12" s="79">
        <v>87447</v>
      </c>
      <c r="L12" s="79"/>
      <c r="M12" s="79">
        <v>34709</v>
      </c>
      <c r="N12" s="79"/>
      <c r="O12" s="79">
        <v>56397</v>
      </c>
      <c r="P12" s="79"/>
      <c r="Q12" s="79">
        <v>49725</v>
      </c>
      <c r="R12" s="79"/>
      <c r="S12" s="79">
        <v>246305</v>
      </c>
      <c r="T12" s="79"/>
      <c r="U12" s="79">
        <v>15485</v>
      </c>
      <c r="V12" s="79"/>
      <c r="W12" s="79">
        <v>1173920</v>
      </c>
      <c r="X12" s="79"/>
    </row>
    <row r="13" spans="1:24">
      <c r="A13" s="77" t="s">
        <v>7</v>
      </c>
      <c r="B13" s="79" t="s">
        <v>1622</v>
      </c>
      <c r="C13" s="79">
        <v>287</v>
      </c>
      <c r="D13" s="79" t="s">
        <v>1624</v>
      </c>
      <c r="E13" s="79">
        <v>118654</v>
      </c>
      <c r="F13" s="79">
        <v>2.2999999999999998</v>
      </c>
      <c r="G13" s="79">
        <v>14514</v>
      </c>
      <c r="H13" s="79">
        <v>6.4</v>
      </c>
      <c r="I13" s="79">
        <v>15946</v>
      </c>
      <c r="J13" s="79">
        <v>6.1</v>
      </c>
      <c r="K13" s="79">
        <v>25085</v>
      </c>
      <c r="L13" s="79">
        <v>4.8</v>
      </c>
      <c r="M13" s="79">
        <v>3975</v>
      </c>
      <c r="N13" s="79">
        <v>12.6</v>
      </c>
      <c r="O13" s="79">
        <v>15351</v>
      </c>
      <c r="P13" s="79">
        <v>6.4</v>
      </c>
      <c r="Q13" s="79">
        <v>11733</v>
      </c>
      <c r="R13" s="79">
        <v>7</v>
      </c>
      <c r="S13" s="79">
        <v>58598</v>
      </c>
      <c r="T13" s="79">
        <v>3.2</v>
      </c>
      <c r="U13" s="79">
        <v>2085</v>
      </c>
      <c r="V13" s="79">
        <v>17.3</v>
      </c>
      <c r="W13" s="79">
        <v>266228</v>
      </c>
      <c r="X13" s="79">
        <v>1.5</v>
      </c>
    </row>
    <row r="14" spans="1:24">
      <c r="A14" s="77"/>
      <c r="B14" s="79" t="s">
        <v>1623</v>
      </c>
      <c r="C14" s="79">
        <v>146</v>
      </c>
      <c r="D14" s="79" t="s">
        <v>1625</v>
      </c>
      <c r="E14" s="79">
        <v>28125</v>
      </c>
      <c r="F14" s="79">
        <v>5.0999999999999996</v>
      </c>
      <c r="G14" s="79">
        <v>2161</v>
      </c>
      <c r="H14" s="79">
        <v>18.5</v>
      </c>
      <c r="I14" s="79">
        <v>2238</v>
      </c>
      <c r="J14" s="79">
        <v>17.899999999999999</v>
      </c>
      <c r="K14" s="79">
        <v>3395</v>
      </c>
      <c r="L14" s="79">
        <v>14.8</v>
      </c>
      <c r="M14" s="79">
        <v>2579</v>
      </c>
      <c r="N14" s="79">
        <v>17.100000000000001</v>
      </c>
      <c r="O14" s="79">
        <v>3053</v>
      </c>
      <c r="P14" s="79">
        <v>16.2</v>
      </c>
      <c r="Q14" s="79">
        <v>4535</v>
      </c>
      <c r="R14" s="79">
        <v>13.1</v>
      </c>
      <c r="S14" s="79">
        <v>5766</v>
      </c>
      <c r="T14" s="79">
        <v>10.7</v>
      </c>
      <c r="U14" s="79">
        <v>1254</v>
      </c>
      <c r="V14" s="79">
        <v>24.2</v>
      </c>
      <c r="W14" s="79">
        <v>53253</v>
      </c>
      <c r="X14" s="79">
        <v>3.7</v>
      </c>
    </row>
    <row r="15" spans="1:24">
      <c r="A15" s="77"/>
      <c r="B15" s="79" t="s">
        <v>1</v>
      </c>
      <c r="C15" s="79">
        <v>434</v>
      </c>
      <c r="D15" s="79"/>
      <c r="E15" s="79">
        <v>146779</v>
      </c>
      <c r="F15" s="79"/>
      <c r="G15" s="79">
        <v>16676</v>
      </c>
      <c r="H15" s="79"/>
      <c r="I15" s="79">
        <v>18184</v>
      </c>
      <c r="J15" s="79"/>
      <c r="K15" s="79">
        <v>28480</v>
      </c>
      <c r="L15" s="79"/>
      <c r="M15" s="79">
        <v>6553</v>
      </c>
      <c r="N15" s="79"/>
      <c r="O15" s="79">
        <v>18404</v>
      </c>
      <c r="P15" s="79"/>
      <c r="Q15" s="79">
        <v>16268</v>
      </c>
      <c r="R15" s="79"/>
      <c r="S15" s="79">
        <v>64364</v>
      </c>
      <c r="T15" s="79"/>
      <c r="U15" s="79">
        <v>3339</v>
      </c>
      <c r="V15" s="79"/>
      <c r="W15" s="79">
        <v>319481</v>
      </c>
      <c r="X15" s="79"/>
    </row>
    <row r="16" spans="1:24">
      <c r="A16" s="77" t="s">
        <v>9</v>
      </c>
      <c r="B16" s="79" t="s">
        <v>1622</v>
      </c>
      <c r="C16" s="79">
        <v>127</v>
      </c>
      <c r="D16" s="79" t="s">
        <v>1626</v>
      </c>
      <c r="E16" s="79">
        <v>47922</v>
      </c>
      <c r="F16" s="79">
        <v>5</v>
      </c>
      <c r="G16" s="79">
        <v>4810</v>
      </c>
      <c r="H16" s="79">
        <v>15.9</v>
      </c>
      <c r="I16" s="79">
        <v>5252</v>
      </c>
      <c r="J16" s="79">
        <v>15.1</v>
      </c>
      <c r="K16" s="79">
        <v>9130</v>
      </c>
      <c r="L16" s="79">
        <v>11.4</v>
      </c>
      <c r="M16" s="79">
        <v>1494</v>
      </c>
      <c r="N16" s="79">
        <v>28.6</v>
      </c>
      <c r="O16" s="79">
        <v>4339</v>
      </c>
      <c r="P16" s="79">
        <v>16.3</v>
      </c>
      <c r="Q16" s="79">
        <v>5682</v>
      </c>
      <c r="R16" s="79">
        <v>14.4</v>
      </c>
      <c r="S16" s="79">
        <v>21390</v>
      </c>
      <c r="T16" s="79">
        <v>7.6</v>
      </c>
      <c r="U16" s="79">
        <v>830</v>
      </c>
      <c r="V16" s="79">
        <v>38.5</v>
      </c>
      <c r="W16" s="79">
        <v>100977</v>
      </c>
      <c r="X16" s="79">
        <v>3.4</v>
      </c>
    </row>
    <row r="17" spans="1:24">
      <c r="A17" s="77"/>
      <c r="B17" s="79" t="s">
        <v>1623</v>
      </c>
      <c r="C17" s="79">
        <v>180</v>
      </c>
      <c r="D17" s="79" t="s">
        <v>1627</v>
      </c>
      <c r="E17" s="79">
        <v>12997</v>
      </c>
      <c r="F17" s="79">
        <v>10.1</v>
      </c>
      <c r="G17" s="79">
        <v>647</v>
      </c>
      <c r="H17" s="79" t="s">
        <v>1628</v>
      </c>
      <c r="I17" s="79">
        <v>1036</v>
      </c>
      <c r="J17" s="79">
        <v>34.9</v>
      </c>
      <c r="K17" s="79">
        <v>1263</v>
      </c>
      <c r="L17" s="79">
        <v>31.9</v>
      </c>
      <c r="M17" s="79">
        <v>1142</v>
      </c>
      <c r="N17" s="79">
        <v>33.799999999999997</v>
      </c>
      <c r="O17" s="79">
        <v>1566</v>
      </c>
      <c r="P17" s="79">
        <v>30</v>
      </c>
      <c r="Q17" s="79">
        <v>1750</v>
      </c>
      <c r="R17" s="79">
        <v>27.3</v>
      </c>
      <c r="S17" s="79">
        <v>2547</v>
      </c>
      <c r="T17" s="79">
        <v>22.3</v>
      </c>
      <c r="U17" s="79">
        <v>679</v>
      </c>
      <c r="V17" s="79">
        <v>44</v>
      </c>
      <c r="W17" s="79">
        <v>23806</v>
      </c>
      <c r="X17" s="79">
        <v>7.4</v>
      </c>
    </row>
    <row r="18" spans="1:24">
      <c r="A18" s="77"/>
      <c r="B18" s="79" t="s">
        <v>1</v>
      </c>
      <c r="C18" s="79">
        <v>307</v>
      </c>
      <c r="D18" s="79"/>
      <c r="E18" s="79">
        <v>60919</v>
      </c>
      <c r="F18" s="79"/>
      <c r="G18" s="79">
        <v>5457</v>
      </c>
      <c r="H18" s="79"/>
      <c r="I18" s="79">
        <v>6288</v>
      </c>
      <c r="J18" s="79"/>
      <c r="K18" s="79">
        <v>10393</v>
      </c>
      <c r="L18" s="79"/>
      <c r="M18" s="79">
        <v>2636</v>
      </c>
      <c r="N18" s="79"/>
      <c r="O18" s="79">
        <v>5906</v>
      </c>
      <c r="P18" s="79"/>
      <c r="Q18" s="79">
        <v>7432</v>
      </c>
      <c r="R18" s="79"/>
      <c r="S18" s="79">
        <v>23936</v>
      </c>
      <c r="T18" s="79"/>
      <c r="U18" s="79">
        <v>1509</v>
      </c>
      <c r="V18" s="79"/>
      <c r="W18" s="79">
        <v>124783</v>
      </c>
      <c r="X18" s="79"/>
    </row>
    <row r="19" spans="1:24">
      <c r="A19" s="77" t="s">
        <v>11</v>
      </c>
      <c r="B19" s="79" t="s">
        <v>1622</v>
      </c>
      <c r="C19" s="79" t="s">
        <v>142</v>
      </c>
      <c r="D19" s="79" t="s">
        <v>1656</v>
      </c>
      <c r="E19" s="79">
        <v>14005</v>
      </c>
      <c r="F19" s="79">
        <v>8.9</v>
      </c>
      <c r="G19" s="79">
        <v>1749</v>
      </c>
      <c r="H19" s="79">
        <v>25.3</v>
      </c>
      <c r="I19" s="79">
        <v>1284</v>
      </c>
      <c r="J19" s="79">
        <v>29.3</v>
      </c>
      <c r="K19" s="79">
        <v>2828</v>
      </c>
      <c r="L19" s="79">
        <v>19.7</v>
      </c>
      <c r="M19" s="79">
        <v>553</v>
      </c>
      <c r="N19" s="79" t="s">
        <v>1628</v>
      </c>
      <c r="O19" s="79">
        <v>1605</v>
      </c>
      <c r="P19" s="79">
        <v>25.6</v>
      </c>
      <c r="Q19" s="79">
        <v>1366</v>
      </c>
      <c r="R19" s="79">
        <v>28.3</v>
      </c>
      <c r="S19" s="79">
        <v>7167</v>
      </c>
      <c r="T19" s="79">
        <v>12.9</v>
      </c>
      <c r="U19" s="79">
        <v>329</v>
      </c>
      <c r="V19" s="79" t="s">
        <v>1646</v>
      </c>
      <c r="W19" s="79">
        <v>30942</v>
      </c>
      <c r="X19" s="79">
        <v>6</v>
      </c>
    </row>
    <row r="20" spans="1:24">
      <c r="A20" s="77"/>
      <c r="B20" s="79" t="s">
        <v>1623</v>
      </c>
      <c r="C20" s="79" t="s">
        <v>142</v>
      </c>
      <c r="D20" s="79" t="s">
        <v>1656</v>
      </c>
      <c r="E20" s="79">
        <v>2302</v>
      </c>
      <c r="F20" s="79">
        <v>24.8</v>
      </c>
      <c r="G20" s="79">
        <v>180</v>
      </c>
      <c r="H20" s="79" t="s">
        <v>1647</v>
      </c>
      <c r="I20" s="79">
        <v>171</v>
      </c>
      <c r="J20" s="79" t="s">
        <v>1648</v>
      </c>
      <c r="K20" s="79">
        <v>144</v>
      </c>
      <c r="L20" s="79" t="s">
        <v>1649</v>
      </c>
      <c r="M20" s="79">
        <v>45</v>
      </c>
      <c r="N20" s="79" t="s">
        <v>1656</v>
      </c>
      <c r="O20" s="79">
        <v>267</v>
      </c>
      <c r="P20" s="79" t="s">
        <v>1650</v>
      </c>
      <c r="Q20" s="79">
        <v>552</v>
      </c>
      <c r="R20" s="79" t="s">
        <v>1651</v>
      </c>
      <c r="S20" s="79">
        <v>462</v>
      </c>
      <c r="T20" s="79" t="s">
        <v>1652</v>
      </c>
      <c r="U20" s="79" t="s">
        <v>142</v>
      </c>
      <c r="V20" s="79" t="s">
        <v>1656</v>
      </c>
      <c r="W20" s="79">
        <v>4321</v>
      </c>
      <c r="X20" s="79">
        <v>18</v>
      </c>
    </row>
    <row r="21" spans="1:24">
      <c r="A21" s="77"/>
      <c r="B21" s="79" t="s">
        <v>1</v>
      </c>
      <c r="C21" s="79">
        <v>140</v>
      </c>
      <c r="D21" s="79"/>
      <c r="E21" s="79">
        <v>16307</v>
      </c>
      <c r="F21" s="79"/>
      <c r="G21" s="79">
        <v>1929</v>
      </c>
      <c r="H21" s="79"/>
      <c r="I21" s="79">
        <v>1455</v>
      </c>
      <c r="J21" s="79"/>
      <c r="K21" s="79">
        <v>2972</v>
      </c>
      <c r="L21" s="79"/>
      <c r="M21" s="79">
        <v>598</v>
      </c>
      <c r="N21" s="79"/>
      <c r="O21" s="79">
        <v>1871</v>
      </c>
      <c r="P21" s="79"/>
      <c r="Q21" s="79">
        <v>1918</v>
      </c>
      <c r="R21" s="79"/>
      <c r="S21" s="79">
        <v>7629</v>
      </c>
      <c r="T21" s="79"/>
      <c r="U21" s="79">
        <v>443</v>
      </c>
      <c r="V21" s="79"/>
      <c r="W21" s="79">
        <v>35263</v>
      </c>
      <c r="X21" s="79"/>
    </row>
    <row r="22" spans="1:24">
      <c r="A22" s="77" t="s">
        <v>13</v>
      </c>
      <c r="B22" s="79" t="s">
        <v>1622</v>
      </c>
      <c r="C22" s="79">
        <v>95</v>
      </c>
      <c r="D22" s="79" t="s">
        <v>1629</v>
      </c>
      <c r="E22" s="79">
        <v>32892</v>
      </c>
      <c r="F22" s="79">
        <v>4.3</v>
      </c>
      <c r="G22" s="79">
        <v>4167</v>
      </c>
      <c r="H22" s="79">
        <v>12</v>
      </c>
      <c r="I22" s="79">
        <v>3996</v>
      </c>
      <c r="J22" s="79">
        <v>12.2</v>
      </c>
      <c r="K22" s="79">
        <v>6185</v>
      </c>
      <c r="L22" s="79">
        <v>9.6999999999999993</v>
      </c>
      <c r="M22" s="79">
        <v>1420</v>
      </c>
      <c r="N22" s="79">
        <v>21</v>
      </c>
      <c r="O22" s="79">
        <v>4172</v>
      </c>
      <c r="P22" s="79">
        <v>12.5</v>
      </c>
      <c r="Q22" s="79">
        <v>3309</v>
      </c>
      <c r="R22" s="79">
        <v>13.2</v>
      </c>
      <c r="S22" s="79">
        <v>16202</v>
      </c>
      <c r="T22" s="79">
        <v>5.8</v>
      </c>
      <c r="U22" s="79">
        <v>686</v>
      </c>
      <c r="V22" s="79">
        <v>30.4</v>
      </c>
      <c r="W22" s="79">
        <v>73125</v>
      </c>
      <c r="X22" s="79">
        <v>2.8</v>
      </c>
    </row>
    <row r="23" spans="1:24">
      <c r="A23" s="77"/>
      <c r="B23" s="79" t="s">
        <v>1623</v>
      </c>
      <c r="C23" s="79">
        <v>84</v>
      </c>
      <c r="D23" s="79" t="s">
        <v>1630</v>
      </c>
      <c r="E23" s="79">
        <v>13425</v>
      </c>
      <c r="F23" s="79">
        <v>7.1</v>
      </c>
      <c r="G23" s="79">
        <v>830</v>
      </c>
      <c r="H23" s="79">
        <v>28.7</v>
      </c>
      <c r="I23" s="79">
        <v>864</v>
      </c>
      <c r="J23" s="79">
        <v>28.1</v>
      </c>
      <c r="K23" s="79">
        <v>1106</v>
      </c>
      <c r="L23" s="79">
        <v>25.1</v>
      </c>
      <c r="M23" s="79">
        <v>1066</v>
      </c>
      <c r="N23" s="79">
        <v>25.6</v>
      </c>
      <c r="O23" s="79">
        <v>1371</v>
      </c>
      <c r="P23" s="79">
        <v>25</v>
      </c>
      <c r="Q23" s="79">
        <v>2276</v>
      </c>
      <c r="R23" s="79">
        <v>17.100000000000001</v>
      </c>
      <c r="S23" s="79">
        <v>2071</v>
      </c>
      <c r="T23" s="79">
        <v>17.600000000000001</v>
      </c>
      <c r="U23" s="79">
        <v>541</v>
      </c>
      <c r="V23" s="79">
        <v>35.4</v>
      </c>
      <c r="W23" s="79">
        <v>23634</v>
      </c>
      <c r="X23" s="79">
        <v>5.4</v>
      </c>
    </row>
    <row r="24" spans="1:24">
      <c r="A24" s="77"/>
      <c r="B24" s="79" t="s">
        <v>1</v>
      </c>
      <c r="C24" s="79">
        <v>179</v>
      </c>
      <c r="D24" s="79"/>
      <c r="E24" s="79">
        <v>46318</v>
      </c>
      <c r="F24" s="79"/>
      <c r="G24" s="79">
        <v>4997</v>
      </c>
      <c r="H24" s="79"/>
      <c r="I24" s="79">
        <v>4860</v>
      </c>
      <c r="J24" s="79"/>
      <c r="K24" s="79">
        <v>7291</v>
      </c>
      <c r="L24" s="79"/>
      <c r="M24" s="79">
        <v>2487</v>
      </c>
      <c r="N24" s="79"/>
      <c r="O24" s="79">
        <v>5543</v>
      </c>
      <c r="P24" s="79"/>
      <c r="Q24" s="79">
        <v>5585</v>
      </c>
      <c r="R24" s="79"/>
      <c r="S24" s="79">
        <v>18273</v>
      </c>
      <c r="T24" s="79"/>
      <c r="U24" s="79">
        <v>1227</v>
      </c>
      <c r="V24" s="79"/>
      <c r="W24" s="79">
        <v>96759</v>
      </c>
      <c r="X24" s="79"/>
    </row>
    <row r="25" spans="1:24">
      <c r="A25" s="77" t="s">
        <v>23</v>
      </c>
      <c r="B25" s="79" t="s">
        <v>1622</v>
      </c>
      <c r="C25" s="79">
        <v>269</v>
      </c>
      <c r="D25" s="79" t="s">
        <v>1631</v>
      </c>
      <c r="E25" s="79">
        <v>181878</v>
      </c>
      <c r="F25" s="79">
        <v>1.8</v>
      </c>
      <c r="G25" s="79">
        <v>22591</v>
      </c>
      <c r="H25" s="79">
        <v>5.2</v>
      </c>
      <c r="I25" s="79">
        <v>23809</v>
      </c>
      <c r="J25" s="79">
        <v>5</v>
      </c>
      <c r="K25" s="79">
        <v>34645</v>
      </c>
      <c r="L25" s="79">
        <v>4.0999999999999996</v>
      </c>
      <c r="M25" s="79">
        <v>8189</v>
      </c>
      <c r="N25" s="79">
        <v>8.8000000000000007</v>
      </c>
      <c r="O25" s="79">
        <v>21428</v>
      </c>
      <c r="P25" s="79">
        <v>5.4</v>
      </c>
      <c r="Q25" s="79">
        <v>18798</v>
      </c>
      <c r="R25" s="79">
        <v>5.6</v>
      </c>
      <c r="S25" s="79">
        <v>92688</v>
      </c>
      <c r="T25" s="79">
        <v>2.5</v>
      </c>
      <c r="U25" s="79">
        <v>3848</v>
      </c>
      <c r="V25" s="79">
        <v>12.9</v>
      </c>
      <c r="W25" s="79">
        <v>408142</v>
      </c>
      <c r="X25" s="79">
        <v>1.2</v>
      </c>
    </row>
    <row r="26" spans="1:24">
      <c r="A26" s="77"/>
      <c r="B26" s="79" t="s">
        <v>1623</v>
      </c>
      <c r="C26" s="79">
        <v>494</v>
      </c>
      <c r="D26" s="79">
        <v>37.799999999999997</v>
      </c>
      <c r="E26" s="79">
        <v>60963</v>
      </c>
      <c r="F26" s="79">
        <v>3.4</v>
      </c>
      <c r="G26" s="79">
        <v>4652</v>
      </c>
      <c r="H26" s="79">
        <v>12.1</v>
      </c>
      <c r="I26" s="79">
        <v>5266</v>
      </c>
      <c r="J26" s="79">
        <v>11.3</v>
      </c>
      <c r="K26" s="79">
        <v>6348</v>
      </c>
      <c r="L26" s="79">
        <v>10.3</v>
      </c>
      <c r="M26" s="79">
        <v>7003</v>
      </c>
      <c r="N26" s="79">
        <v>10</v>
      </c>
      <c r="O26" s="79">
        <v>5134</v>
      </c>
      <c r="P26" s="79">
        <v>11.8</v>
      </c>
      <c r="Q26" s="79">
        <v>9493</v>
      </c>
      <c r="R26" s="79">
        <v>8.5</v>
      </c>
      <c r="S26" s="79">
        <v>14715</v>
      </c>
      <c r="T26" s="79">
        <v>6.6</v>
      </c>
      <c r="U26" s="79">
        <v>2279</v>
      </c>
      <c r="V26" s="79">
        <v>17.5</v>
      </c>
      <c r="W26" s="79">
        <v>116347</v>
      </c>
      <c r="X26" s="79">
        <v>2.4</v>
      </c>
    </row>
    <row r="27" spans="1:24">
      <c r="A27" s="77"/>
      <c r="B27" s="79" t="s">
        <v>1</v>
      </c>
      <c r="C27" s="79">
        <v>763</v>
      </c>
      <c r="D27" s="79"/>
      <c r="E27" s="79">
        <v>242841</v>
      </c>
      <c r="F27" s="79"/>
      <c r="G27" s="79">
        <v>27243</v>
      </c>
      <c r="H27" s="79"/>
      <c r="I27" s="79">
        <v>29075</v>
      </c>
      <c r="J27" s="79"/>
      <c r="K27" s="79">
        <v>40993</v>
      </c>
      <c r="L27" s="79"/>
      <c r="M27" s="79">
        <v>15192</v>
      </c>
      <c r="N27" s="79"/>
      <c r="O27" s="79">
        <v>26562</v>
      </c>
      <c r="P27" s="79"/>
      <c r="Q27" s="79">
        <v>28291</v>
      </c>
      <c r="R27" s="79"/>
      <c r="S27" s="79">
        <v>107403</v>
      </c>
      <c r="T27" s="79"/>
      <c r="U27" s="79">
        <v>6127</v>
      </c>
      <c r="V27" s="79"/>
      <c r="W27" s="79">
        <v>524489</v>
      </c>
      <c r="X27" s="79"/>
    </row>
    <row r="29" spans="1:24">
      <c r="A29" s="72" t="s">
        <v>1632</v>
      </c>
    </row>
    <row r="30" spans="1:24">
      <c r="A30" s="72" t="s">
        <v>38</v>
      </c>
    </row>
    <row r="31" spans="1:24">
      <c r="A31" s="72" t="s">
        <v>1657</v>
      </c>
    </row>
    <row r="32" spans="1:24">
      <c r="A32" s="72" t="s">
        <v>1633</v>
      </c>
    </row>
  </sheetData>
  <conditionalFormatting sqref="C7:X27">
    <cfRule type="containsText" dxfId="1" priority="1" operator="containsText" text=" *">
      <formula>NOT(ISERROR(SEARCH(" *",C7)))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S28"/>
  <sheetViews>
    <sheetView zoomScaleNormal="100" workbookViewId="0">
      <selection activeCell="A4" sqref="A4"/>
    </sheetView>
  </sheetViews>
  <sheetFormatPr baseColWidth="10" defaultRowHeight="12.75"/>
  <cols>
    <col min="1" max="4" width="11" style="63"/>
    <col min="5" max="5" width="11" style="63" customWidth="1"/>
    <col min="6" max="16384" width="11" style="63"/>
  </cols>
  <sheetData>
    <row r="1" spans="1:19" s="60" customFormat="1" ht="15.75">
      <c r="A1" s="71" t="s">
        <v>1668</v>
      </c>
    </row>
    <row r="2" spans="1:19" s="62" customFormat="1">
      <c r="A2" s="61" t="s">
        <v>1634</v>
      </c>
      <c r="M2" s="63"/>
      <c r="N2" s="63"/>
      <c r="O2" s="63"/>
      <c r="P2" s="63"/>
      <c r="Q2" s="63"/>
    </row>
    <row r="3" spans="1:19" s="62" customFormat="1">
      <c r="A3" s="61" t="s">
        <v>1669</v>
      </c>
      <c r="M3" s="63"/>
      <c r="N3" s="63"/>
      <c r="O3" s="63"/>
      <c r="P3" s="63"/>
      <c r="Q3" s="63"/>
    </row>
    <row r="4" spans="1:19" s="62" customFormat="1">
      <c r="M4" s="63"/>
      <c r="N4" s="63"/>
      <c r="O4" s="63"/>
      <c r="P4" s="63"/>
      <c r="Q4" s="63"/>
    </row>
    <row r="5" spans="1:19" s="62" customFormat="1">
      <c r="A5" s="61"/>
      <c r="D5" s="62" t="s">
        <v>1653</v>
      </c>
      <c r="N5" s="62" t="s">
        <v>1654</v>
      </c>
    </row>
    <row r="6" spans="1:19" s="65" customFormat="1" ht="25.5">
      <c r="A6" s="65" t="s">
        <v>1616</v>
      </c>
      <c r="B6" s="83" t="s">
        <v>4</v>
      </c>
      <c r="C6" s="83" t="s">
        <v>49</v>
      </c>
      <c r="D6" s="83" t="s">
        <v>1</v>
      </c>
      <c r="E6" s="83" t="s">
        <v>1655</v>
      </c>
      <c r="F6" s="83" t="s">
        <v>1658</v>
      </c>
      <c r="G6" s="84" t="s">
        <v>86</v>
      </c>
      <c r="H6" s="85" t="s">
        <v>1659</v>
      </c>
      <c r="K6" s="65" t="str">
        <f>B6</f>
        <v>Kanton</v>
      </c>
      <c r="L6" s="64" t="s">
        <v>49</v>
      </c>
      <c r="M6" s="83" t="s">
        <v>1</v>
      </c>
      <c r="N6" s="83" t="s">
        <v>1655</v>
      </c>
      <c r="O6" s="83" t="s">
        <v>1658</v>
      </c>
      <c r="P6" s="84" t="s">
        <v>86</v>
      </c>
      <c r="Q6" s="85" t="s">
        <v>1659</v>
      </c>
    </row>
    <row r="7" spans="1:19" s="69" customFormat="1">
      <c r="A7" s="66">
        <v>16</v>
      </c>
      <c r="B7" s="80" t="s">
        <v>1614</v>
      </c>
      <c r="C7" s="80" t="s">
        <v>1622</v>
      </c>
      <c r="D7" s="80">
        <f>'3.2.2_A'!K22</f>
        <v>73125</v>
      </c>
      <c r="E7" s="80">
        <f>'3.2.2_A'!C22</f>
        <v>95</v>
      </c>
      <c r="F7" s="89">
        <f>'3.2.2_A'!E22</f>
        <v>47241</v>
      </c>
      <c r="G7" s="80">
        <f>'3.2.2_A'!G22</f>
        <v>1420</v>
      </c>
      <c r="H7" s="80">
        <f>'3.2.2_A'!I22</f>
        <v>24369</v>
      </c>
      <c r="I7" s="67"/>
      <c r="J7" s="66"/>
      <c r="K7" s="67" t="s">
        <v>1614</v>
      </c>
      <c r="L7" s="67" t="s">
        <v>1622</v>
      </c>
      <c r="M7" s="68">
        <f t="shared" ref="M7:Q9" si="0">D7/$D7</f>
        <v>1</v>
      </c>
      <c r="N7" s="68">
        <f t="shared" si="0"/>
        <v>1.2991452991452991E-3</v>
      </c>
      <c r="O7" s="68">
        <f t="shared" si="0"/>
        <v>0.64603076923076919</v>
      </c>
      <c r="P7" s="68">
        <f t="shared" si="0"/>
        <v>1.9418803418803417E-2</v>
      </c>
      <c r="Q7" s="68">
        <f t="shared" si="0"/>
        <v>0.33325128205128207</v>
      </c>
      <c r="R7" s="68"/>
    </row>
    <row r="8" spans="1:19" s="69" customFormat="1">
      <c r="A8" s="66">
        <v>17</v>
      </c>
      <c r="B8" s="80"/>
      <c r="C8" s="80" t="s">
        <v>1623</v>
      </c>
      <c r="D8" s="80">
        <f>'3.2.2_A'!K23</f>
        <v>23634</v>
      </c>
      <c r="E8" s="80">
        <f>'3.2.2_A'!C23</f>
        <v>84</v>
      </c>
      <c r="F8" s="89">
        <f>'3.2.2_A'!E23</f>
        <v>16225</v>
      </c>
      <c r="G8" s="80">
        <f>'3.2.2_A'!G23</f>
        <v>1066</v>
      </c>
      <c r="H8" s="80">
        <f>'3.2.2_A'!I23</f>
        <v>6259</v>
      </c>
      <c r="I8" s="67"/>
      <c r="J8" s="66"/>
      <c r="K8" s="67"/>
      <c r="L8" s="67" t="s">
        <v>1623</v>
      </c>
      <c r="M8" s="68">
        <f t="shared" si="0"/>
        <v>1</v>
      </c>
      <c r="N8" s="68">
        <f t="shared" si="0"/>
        <v>3.5542015740035542E-3</v>
      </c>
      <c r="O8" s="68">
        <f t="shared" si="0"/>
        <v>0.68651095878818647</v>
      </c>
      <c r="P8" s="68">
        <f t="shared" si="0"/>
        <v>4.5104510451045104E-2</v>
      </c>
      <c r="Q8" s="68">
        <f t="shared" si="0"/>
        <v>0.26483032918676486</v>
      </c>
      <c r="R8" s="68"/>
    </row>
    <row r="9" spans="1:19" s="69" customFormat="1">
      <c r="A9" s="66">
        <v>18</v>
      </c>
      <c r="B9" s="80"/>
      <c r="C9" s="80" t="s">
        <v>1</v>
      </c>
      <c r="D9" s="80">
        <f>'3.2.2_A'!K24</f>
        <v>96759</v>
      </c>
      <c r="E9" s="80">
        <f>'3.2.2_A'!C24</f>
        <v>179</v>
      </c>
      <c r="F9" s="89">
        <f>'3.2.2_A'!E24</f>
        <v>63466</v>
      </c>
      <c r="G9" s="80">
        <f>'3.2.2_A'!G24</f>
        <v>2487</v>
      </c>
      <c r="H9" s="80">
        <f>'3.2.2_A'!I24</f>
        <v>30628</v>
      </c>
      <c r="I9" s="67"/>
      <c r="J9" s="66"/>
      <c r="K9" s="67"/>
      <c r="L9" s="67" t="s">
        <v>1</v>
      </c>
      <c r="M9" s="68">
        <f t="shared" si="0"/>
        <v>1</v>
      </c>
      <c r="N9" s="68">
        <f t="shared" si="0"/>
        <v>1.8499571099329262E-3</v>
      </c>
      <c r="O9" s="68">
        <f t="shared" si="0"/>
        <v>0.65591831250839716</v>
      </c>
      <c r="P9" s="68">
        <f t="shared" si="0"/>
        <v>2.570303537655412E-2</v>
      </c>
      <c r="Q9" s="68">
        <f t="shared" si="0"/>
        <v>0.31653902996103722</v>
      </c>
      <c r="R9" s="68"/>
    </row>
    <row r="10" spans="1:19" s="66" customFormat="1">
      <c r="A10" s="66">
        <v>1</v>
      </c>
      <c r="B10" s="80" t="s">
        <v>1609</v>
      </c>
      <c r="C10" s="80" t="s">
        <v>1622</v>
      </c>
      <c r="D10" s="80">
        <f>'3.2.2_A'!K7</f>
        <v>5157999</v>
      </c>
      <c r="E10" s="80">
        <f>'3.2.2_A'!C7</f>
        <v>5061</v>
      </c>
      <c r="F10" s="89">
        <f>'3.2.2_A'!E7</f>
        <v>3173316</v>
      </c>
      <c r="G10" s="80">
        <f>'3.2.2_A'!G7</f>
        <v>116147</v>
      </c>
      <c r="H10" s="80">
        <f>'3.2.2_A'!I7</f>
        <v>1863474</v>
      </c>
      <c r="I10" s="67"/>
      <c r="K10" s="67" t="s">
        <v>1609</v>
      </c>
      <c r="L10" s="67" t="s">
        <v>1622</v>
      </c>
      <c r="M10" s="68">
        <f>D10/$D10</f>
        <v>1</v>
      </c>
      <c r="N10" s="68">
        <f t="shared" ref="N10:Q10" si="1">E10/$D10</f>
        <v>9.8119445156930052E-4</v>
      </c>
      <c r="O10" s="68">
        <f t="shared" si="1"/>
        <v>0.61522229841455955</v>
      </c>
      <c r="P10" s="68">
        <f t="shared" si="1"/>
        <v>2.2517840736301035E-2</v>
      </c>
      <c r="Q10" s="68">
        <f t="shared" si="1"/>
        <v>0.36127847252393808</v>
      </c>
      <c r="R10" s="68"/>
      <c r="S10" s="68"/>
    </row>
    <row r="11" spans="1:19" s="66" customFormat="1">
      <c r="A11" s="66">
        <v>2</v>
      </c>
      <c r="B11" s="80"/>
      <c r="C11" s="80" t="s">
        <v>1623</v>
      </c>
      <c r="D11" s="80">
        <f>'3.2.2_A'!K8</f>
        <v>1504334</v>
      </c>
      <c r="E11" s="80">
        <f>'3.2.2_A'!C8</f>
        <v>6013</v>
      </c>
      <c r="F11" s="89">
        <f>'3.2.2_A'!E8</f>
        <v>989653</v>
      </c>
      <c r="G11" s="80">
        <f>'3.2.2_A'!G8</f>
        <v>96864</v>
      </c>
      <c r="H11" s="80">
        <f>'3.2.2_A'!I8</f>
        <v>411804</v>
      </c>
      <c r="I11" s="67"/>
      <c r="K11" s="67"/>
      <c r="L11" s="67" t="s">
        <v>1623</v>
      </c>
      <c r="M11" s="68">
        <f t="shared" ref="M11:M27" si="2">D11/$D11</f>
        <v>1</v>
      </c>
      <c r="N11" s="68">
        <f t="shared" ref="N11:N27" si="3">E11/$D11</f>
        <v>3.9971176613704138E-3</v>
      </c>
      <c r="O11" s="68">
        <f t="shared" ref="O11:O27" si="4">F11/$D11</f>
        <v>0.6578678671092989</v>
      </c>
      <c r="P11" s="68">
        <f t="shared" ref="P11:P27" si="5">G11/$D11</f>
        <v>6.4389955953930447E-2</v>
      </c>
      <c r="Q11" s="68">
        <f t="shared" ref="Q11:Q27" si="6">H11/$D11</f>
        <v>0.27374505927540027</v>
      </c>
      <c r="R11" s="68"/>
    </row>
    <row r="12" spans="1:19" s="66" customFormat="1">
      <c r="A12" s="66">
        <v>3</v>
      </c>
      <c r="B12" s="80"/>
      <c r="C12" s="80" t="s">
        <v>1</v>
      </c>
      <c r="D12" s="80">
        <f>'3.2.2_A'!K9</f>
        <v>6662333</v>
      </c>
      <c r="E12" s="80">
        <f>'3.2.2_A'!C9</f>
        <v>11074</v>
      </c>
      <c r="F12" s="89">
        <f>'3.2.2_A'!E9</f>
        <v>4162969</v>
      </c>
      <c r="G12" s="80">
        <f>'3.2.2_A'!G9</f>
        <v>213012</v>
      </c>
      <c r="H12" s="80">
        <f>'3.2.2_A'!I9</f>
        <v>2275279</v>
      </c>
      <c r="I12" s="67"/>
      <c r="K12" s="67"/>
      <c r="L12" s="67" t="s">
        <v>1</v>
      </c>
      <c r="M12" s="68">
        <f t="shared" si="2"/>
        <v>1</v>
      </c>
      <c r="N12" s="68">
        <f t="shared" si="3"/>
        <v>1.6621805004343074E-3</v>
      </c>
      <c r="O12" s="68">
        <f t="shared" si="4"/>
        <v>0.62485153474015787</v>
      </c>
      <c r="P12" s="68">
        <f t="shared" si="5"/>
        <v>3.1972583778084943E-2</v>
      </c>
      <c r="Q12" s="68">
        <f t="shared" si="6"/>
        <v>0.34151385107889382</v>
      </c>
      <c r="R12" s="68"/>
    </row>
    <row r="13" spans="1:19" s="66" customFormat="1">
      <c r="A13" s="66">
        <v>4</v>
      </c>
      <c r="B13" s="80" t="s">
        <v>1610</v>
      </c>
      <c r="C13" s="80" t="s">
        <v>1622</v>
      </c>
      <c r="D13" s="80">
        <f>'3.2.2_A'!K10</f>
        <v>882626</v>
      </c>
      <c r="E13" s="80">
        <f>'3.2.2_A'!C10</f>
        <v>673</v>
      </c>
      <c r="F13" s="89">
        <f>'3.2.2_A'!E10</f>
        <v>564617</v>
      </c>
      <c r="G13" s="80">
        <f>'3.2.2_A'!G10</f>
        <v>19946</v>
      </c>
      <c r="H13" s="80">
        <f>'3.2.2_A'!I10</f>
        <v>297391</v>
      </c>
      <c r="I13" s="67"/>
      <c r="K13" s="67" t="s">
        <v>1610</v>
      </c>
      <c r="L13" s="67" t="s">
        <v>1622</v>
      </c>
      <c r="M13" s="68">
        <f t="shared" si="2"/>
        <v>1</v>
      </c>
      <c r="N13" s="68">
        <f t="shared" si="3"/>
        <v>7.6249736581519238E-4</v>
      </c>
      <c r="O13" s="68">
        <f t="shared" si="4"/>
        <v>0.63970130043755791</v>
      </c>
      <c r="P13" s="68">
        <f t="shared" si="5"/>
        <v>2.259847319249603E-2</v>
      </c>
      <c r="Q13" s="68">
        <f t="shared" si="6"/>
        <v>0.33693886198684381</v>
      </c>
      <c r="R13" s="68"/>
    </row>
    <row r="14" spans="1:19" s="69" customFormat="1">
      <c r="A14" s="66">
        <v>5</v>
      </c>
      <c r="B14" s="80"/>
      <c r="C14" s="80" t="s">
        <v>1623</v>
      </c>
      <c r="D14" s="80">
        <f>'3.2.2_A'!K11</f>
        <v>291294</v>
      </c>
      <c r="E14" s="80">
        <f>'3.2.2_A'!C11</f>
        <v>1194</v>
      </c>
      <c r="F14" s="89">
        <f>'3.2.2_A'!E11</f>
        <v>204816</v>
      </c>
      <c r="G14" s="80">
        <f>'3.2.2_A'!G11</f>
        <v>14763</v>
      </c>
      <c r="H14" s="80">
        <f>'3.2.2_A'!I11</f>
        <v>70521</v>
      </c>
      <c r="I14" s="67"/>
      <c r="J14" s="66"/>
      <c r="K14" s="67"/>
      <c r="L14" s="67" t="s">
        <v>1623</v>
      </c>
      <c r="M14" s="68">
        <f t="shared" si="2"/>
        <v>1</v>
      </c>
      <c r="N14" s="68">
        <f t="shared" si="3"/>
        <v>4.0989515746977278E-3</v>
      </c>
      <c r="O14" s="68">
        <f t="shared" si="4"/>
        <v>0.70312467816020929</v>
      </c>
      <c r="P14" s="68">
        <f t="shared" si="5"/>
        <v>5.0680755525345525E-2</v>
      </c>
      <c r="Q14" s="68">
        <f t="shared" si="6"/>
        <v>0.24209561473974747</v>
      </c>
      <c r="R14" s="68"/>
    </row>
    <row r="15" spans="1:19" s="69" customFormat="1">
      <c r="A15" s="66">
        <v>6</v>
      </c>
      <c r="B15" s="80"/>
      <c r="C15" s="80" t="s">
        <v>1</v>
      </c>
      <c r="D15" s="80">
        <f>'3.2.2_A'!K12</f>
        <v>1173920</v>
      </c>
      <c r="E15" s="80">
        <f>'3.2.2_A'!C12</f>
        <v>1866</v>
      </c>
      <c r="F15" s="89">
        <f>'3.2.2_A'!E12</f>
        <v>769433</v>
      </c>
      <c r="G15" s="80">
        <f>'3.2.2_A'!G12</f>
        <v>34709</v>
      </c>
      <c r="H15" s="80">
        <f>'3.2.2_A'!I12</f>
        <v>367912</v>
      </c>
      <c r="I15" s="67"/>
      <c r="J15" s="66"/>
      <c r="K15" s="67"/>
      <c r="L15" s="67" t="s">
        <v>1</v>
      </c>
      <c r="M15" s="68">
        <f t="shared" si="2"/>
        <v>1</v>
      </c>
      <c r="N15" s="68">
        <f t="shared" si="3"/>
        <v>1.5895461360228976E-3</v>
      </c>
      <c r="O15" s="68">
        <f t="shared" si="4"/>
        <v>0.65543904184271495</v>
      </c>
      <c r="P15" s="68">
        <f t="shared" si="5"/>
        <v>2.9566750715551315E-2</v>
      </c>
      <c r="Q15" s="68">
        <f t="shared" si="6"/>
        <v>0.31340466130571076</v>
      </c>
      <c r="R15" s="68"/>
    </row>
    <row r="16" spans="1:19" s="69" customFormat="1">
      <c r="A16" s="66">
        <v>7</v>
      </c>
      <c r="B16" s="80" t="s">
        <v>1611</v>
      </c>
      <c r="C16" s="80" t="s">
        <v>1622</v>
      </c>
      <c r="D16" s="80">
        <f>'3.2.2_A'!K13</f>
        <v>266228</v>
      </c>
      <c r="E16" s="80">
        <f>'3.2.2_A'!C13</f>
        <v>287</v>
      </c>
      <c r="F16" s="89">
        <f>'3.2.2_A'!E13</f>
        <v>174199</v>
      </c>
      <c r="G16" s="80">
        <f>'3.2.2_A'!G13</f>
        <v>3975</v>
      </c>
      <c r="H16" s="80">
        <f>'3.2.2_A'!I13</f>
        <v>87766</v>
      </c>
      <c r="I16" s="67"/>
      <c r="J16" s="66"/>
      <c r="K16" s="67" t="s">
        <v>1611</v>
      </c>
      <c r="L16" s="67" t="s">
        <v>1622</v>
      </c>
      <c r="M16" s="68">
        <f t="shared" si="2"/>
        <v>1</v>
      </c>
      <c r="N16" s="68">
        <f t="shared" si="3"/>
        <v>1.0780233484081313E-3</v>
      </c>
      <c r="O16" s="68">
        <f t="shared" si="4"/>
        <v>0.65432261069459263</v>
      </c>
      <c r="P16" s="68">
        <f t="shared" si="5"/>
        <v>1.4930811184398336E-2</v>
      </c>
      <c r="Q16" s="68">
        <f t="shared" si="6"/>
        <v>0.32966479859368664</v>
      </c>
      <c r="R16" s="68"/>
    </row>
    <row r="17" spans="1:18" s="69" customFormat="1">
      <c r="A17" s="66">
        <v>8</v>
      </c>
      <c r="B17" s="80"/>
      <c r="C17" s="80" t="s">
        <v>1623</v>
      </c>
      <c r="D17" s="80">
        <f>'3.2.2_A'!K14</f>
        <v>53253</v>
      </c>
      <c r="E17" s="80">
        <f>'3.2.2_A'!C14</f>
        <v>146</v>
      </c>
      <c r="F17" s="89">
        <f>'3.2.2_A'!E14</f>
        <v>35919</v>
      </c>
      <c r="G17" s="80">
        <f>'3.2.2_A'!G14</f>
        <v>2579</v>
      </c>
      <c r="H17" s="80">
        <f>'3.2.2_A'!I14</f>
        <v>14609</v>
      </c>
      <c r="I17" s="67"/>
      <c r="J17" s="66"/>
      <c r="K17" s="67"/>
      <c r="L17" s="67" t="s">
        <v>1623</v>
      </c>
      <c r="M17" s="68">
        <f t="shared" si="2"/>
        <v>1</v>
      </c>
      <c r="N17" s="68">
        <f t="shared" si="3"/>
        <v>2.7416295795542034E-3</v>
      </c>
      <c r="O17" s="68">
        <f t="shared" si="4"/>
        <v>0.67449721142470842</v>
      </c>
      <c r="P17" s="68">
        <f t="shared" si="5"/>
        <v>4.8429196477193771E-2</v>
      </c>
      <c r="Q17" s="68">
        <f t="shared" si="6"/>
        <v>0.27433196251854358</v>
      </c>
      <c r="R17" s="68"/>
    </row>
    <row r="18" spans="1:18" s="69" customFormat="1">
      <c r="A18" s="66">
        <v>9</v>
      </c>
      <c r="B18" s="80"/>
      <c r="C18" s="80" t="s">
        <v>1</v>
      </c>
      <c r="D18" s="80">
        <f>'3.2.2_A'!K15</f>
        <v>319481</v>
      </c>
      <c r="E18" s="80">
        <f>'3.2.2_A'!C15</f>
        <v>434</v>
      </c>
      <c r="F18" s="89">
        <f>'3.2.2_A'!E15</f>
        <v>210119</v>
      </c>
      <c r="G18" s="80">
        <f>'3.2.2_A'!G15</f>
        <v>6553</v>
      </c>
      <c r="H18" s="80">
        <f>'3.2.2_A'!I15</f>
        <v>102375</v>
      </c>
      <c r="I18" s="67"/>
      <c r="J18" s="66"/>
      <c r="K18" s="67"/>
      <c r="L18" s="67" t="s">
        <v>1</v>
      </c>
      <c r="M18" s="68">
        <f t="shared" si="2"/>
        <v>1</v>
      </c>
      <c r="N18" s="68">
        <f t="shared" si="3"/>
        <v>1.3584532413508158E-3</v>
      </c>
      <c r="O18" s="68">
        <f t="shared" si="4"/>
        <v>0.65768856363915229</v>
      </c>
      <c r="P18" s="68">
        <f t="shared" si="5"/>
        <v>2.051139191376013E-2</v>
      </c>
      <c r="Q18" s="68">
        <f t="shared" si="6"/>
        <v>0.32044159120573679</v>
      </c>
      <c r="R18" s="68"/>
    </row>
    <row r="19" spans="1:18" s="69" customFormat="1">
      <c r="A19" s="66">
        <v>10</v>
      </c>
      <c r="B19" s="80" t="s">
        <v>1612</v>
      </c>
      <c r="C19" s="80" t="s">
        <v>1622</v>
      </c>
      <c r="D19" s="80">
        <f>'3.2.2_A'!K16</f>
        <v>100977</v>
      </c>
      <c r="E19" s="80">
        <f>'3.2.2_A'!C16</f>
        <v>127</v>
      </c>
      <c r="F19" s="89">
        <f>'3.2.2_A'!E16</f>
        <v>67114</v>
      </c>
      <c r="G19" s="80">
        <f>'3.2.2_A'!G16</f>
        <v>1494</v>
      </c>
      <c r="H19" s="80">
        <f>'3.2.2_A'!I16</f>
        <v>32241</v>
      </c>
      <c r="I19" s="67"/>
      <c r="J19" s="66"/>
      <c r="K19" s="67" t="s">
        <v>1612</v>
      </c>
      <c r="L19" s="67" t="s">
        <v>1622</v>
      </c>
      <c r="M19" s="68">
        <f t="shared" si="2"/>
        <v>1</v>
      </c>
      <c r="N19" s="68">
        <f t="shared" si="3"/>
        <v>1.2577121522722996E-3</v>
      </c>
      <c r="O19" s="68">
        <f t="shared" si="4"/>
        <v>0.66464640462679625</v>
      </c>
      <c r="P19" s="68">
        <f t="shared" si="5"/>
        <v>1.4795448468463115E-2</v>
      </c>
      <c r="Q19" s="68">
        <f t="shared" si="6"/>
        <v>0.3192905315071749</v>
      </c>
      <c r="R19" s="68"/>
    </row>
    <row r="20" spans="1:18" s="69" customFormat="1">
      <c r="A20" s="66">
        <v>11</v>
      </c>
      <c r="B20" s="80"/>
      <c r="C20" s="80" t="s">
        <v>1623</v>
      </c>
      <c r="D20" s="80">
        <f>'3.2.2_A'!K17</f>
        <v>23806</v>
      </c>
      <c r="E20" s="80">
        <f>'3.2.2_A'!C17</f>
        <v>180</v>
      </c>
      <c r="F20" s="89">
        <f>'3.2.2_A'!E17</f>
        <v>15943</v>
      </c>
      <c r="G20" s="80">
        <f>'3.2.2_A'!G17</f>
        <v>1142</v>
      </c>
      <c r="H20" s="80">
        <f>'3.2.2_A'!I17</f>
        <v>6542</v>
      </c>
      <c r="I20" s="67"/>
      <c r="J20" s="66"/>
      <c r="K20" s="67"/>
      <c r="L20" s="67" t="s">
        <v>1623</v>
      </c>
      <c r="M20" s="68">
        <f t="shared" si="2"/>
        <v>1</v>
      </c>
      <c r="N20" s="68">
        <f t="shared" si="3"/>
        <v>7.5611190456187517E-3</v>
      </c>
      <c r="O20" s="68">
        <f t="shared" si="4"/>
        <v>0.66970511635722085</v>
      </c>
      <c r="P20" s="68">
        <f t="shared" si="5"/>
        <v>4.7971099722758967E-2</v>
      </c>
      <c r="Q20" s="68">
        <f t="shared" si="6"/>
        <v>0.27480467109132151</v>
      </c>
      <c r="R20" s="68"/>
    </row>
    <row r="21" spans="1:18" s="69" customFormat="1">
      <c r="A21" s="66">
        <v>12</v>
      </c>
      <c r="B21" s="80"/>
      <c r="C21" s="80" t="s">
        <v>1</v>
      </c>
      <c r="D21" s="80">
        <f>'3.2.2_A'!K18</f>
        <v>124783</v>
      </c>
      <c r="E21" s="80">
        <f>'3.2.2_A'!C18</f>
        <v>307</v>
      </c>
      <c r="F21" s="89">
        <f>'3.2.2_A'!E18</f>
        <v>83057</v>
      </c>
      <c r="G21" s="80">
        <f>'3.2.2_A'!G18</f>
        <v>2636</v>
      </c>
      <c r="H21" s="80">
        <f>'3.2.2_A'!I18</f>
        <v>38783</v>
      </c>
      <c r="I21" s="67"/>
      <c r="J21" s="66"/>
      <c r="K21" s="67"/>
      <c r="L21" s="67" t="s">
        <v>1</v>
      </c>
      <c r="M21" s="68">
        <f t="shared" si="2"/>
        <v>1</v>
      </c>
      <c r="N21" s="68">
        <f t="shared" si="3"/>
        <v>2.4602710305089634E-3</v>
      </c>
      <c r="O21" s="68">
        <f t="shared" si="4"/>
        <v>0.66561150156671978</v>
      </c>
      <c r="P21" s="68">
        <f t="shared" si="5"/>
        <v>2.1124672431340807E-2</v>
      </c>
      <c r="Q21" s="68">
        <f t="shared" si="6"/>
        <v>0.31080355497143042</v>
      </c>
      <c r="R21" s="68"/>
    </row>
    <row r="22" spans="1:18" s="69" customFormat="1">
      <c r="A22" s="66">
        <v>13</v>
      </c>
      <c r="B22" s="80" t="s">
        <v>1613</v>
      </c>
      <c r="C22" s="80" t="s">
        <v>1622</v>
      </c>
      <c r="D22" s="80">
        <f>'3.2.2_A'!K19</f>
        <v>30942</v>
      </c>
      <c r="E22" s="80" t="str">
        <f>'3.2.2_A'!C19</f>
        <v>X</v>
      </c>
      <c r="F22" s="89">
        <f>'3.2.2_A'!E19</f>
        <v>19866</v>
      </c>
      <c r="G22" s="80">
        <f>'3.2.2_A'!G19</f>
        <v>553</v>
      </c>
      <c r="H22" s="80">
        <f>'3.2.2_A'!I19</f>
        <v>10467</v>
      </c>
      <c r="I22" s="67"/>
      <c r="J22" s="66"/>
      <c r="K22" s="67" t="s">
        <v>1613</v>
      </c>
      <c r="L22" s="67" t="s">
        <v>1622</v>
      </c>
      <c r="M22" s="68">
        <f t="shared" si="2"/>
        <v>1</v>
      </c>
      <c r="N22" s="68" t="e">
        <f t="shared" si="3"/>
        <v>#VALUE!</v>
      </c>
      <c r="O22" s="68">
        <f t="shared" si="4"/>
        <v>0.64203994570486722</v>
      </c>
      <c r="P22" s="68">
        <f t="shared" si="5"/>
        <v>1.7872147889599895E-2</v>
      </c>
      <c r="Q22" s="68">
        <f t="shared" si="6"/>
        <v>0.33827806864456078</v>
      </c>
      <c r="R22" s="68"/>
    </row>
    <row r="23" spans="1:18" s="69" customFormat="1">
      <c r="A23" s="66">
        <v>14</v>
      </c>
      <c r="B23" s="80"/>
      <c r="C23" s="80" t="s">
        <v>1623</v>
      </c>
      <c r="D23" s="80">
        <f>'3.2.2_A'!K20</f>
        <v>4321</v>
      </c>
      <c r="E23" s="80" t="str">
        <f>'3.2.2_A'!C20</f>
        <v>X</v>
      </c>
      <c r="F23" s="89">
        <f>'3.2.2_A'!E20</f>
        <v>2798</v>
      </c>
      <c r="G23" s="80" t="str">
        <f>'3.2.2_A'!G20</f>
        <v>X</v>
      </c>
      <c r="H23" s="80">
        <f>'3.2.2_A'!I20</f>
        <v>1395</v>
      </c>
      <c r="I23" s="67"/>
      <c r="J23" s="66"/>
      <c r="K23" s="67"/>
      <c r="L23" s="67" t="s">
        <v>1623</v>
      </c>
      <c r="M23" s="68">
        <f t="shared" si="2"/>
        <v>1</v>
      </c>
      <c r="N23" s="68" t="e">
        <f t="shared" si="3"/>
        <v>#VALUE!</v>
      </c>
      <c r="O23" s="68">
        <f t="shared" si="4"/>
        <v>0.64753529275630639</v>
      </c>
      <c r="P23" s="68" t="e">
        <f t="shared" si="5"/>
        <v>#VALUE!</v>
      </c>
      <c r="Q23" s="68">
        <f t="shared" si="6"/>
        <v>0.32284193473732931</v>
      </c>
      <c r="R23" s="68"/>
    </row>
    <row r="24" spans="1:18" s="69" customFormat="1">
      <c r="A24" s="66">
        <v>15</v>
      </c>
      <c r="B24" s="80"/>
      <c r="C24" s="80" t="s">
        <v>1</v>
      </c>
      <c r="D24" s="80">
        <f>'3.2.2_A'!K21</f>
        <v>35263</v>
      </c>
      <c r="E24" s="80">
        <f>'3.2.2_A'!C21</f>
        <v>140</v>
      </c>
      <c r="F24" s="89">
        <f>'3.2.2_A'!E21</f>
        <v>22664</v>
      </c>
      <c r="G24" s="80">
        <f>'3.2.2_A'!G21</f>
        <v>598</v>
      </c>
      <c r="H24" s="80">
        <f>'3.2.2_A'!I21</f>
        <v>11861</v>
      </c>
      <c r="I24" s="67"/>
      <c r="J24" s="66"/>
      <c r="K24" s="67"/>
      <c r="L24" s="67" t="s">
        <v>1</v>
      </c>
      <c r="M24" s="68">
        <f t="shared" si="2"/>
        <v>1</v>
      </c>
      <c r="N24" s="68">
        <f t="shared" si="3"/>
        <v>3.9701670305986444E-3</v>
      </c>
      <c r="O24" s="68">
        <f t="shared" si="4"/>
        <v>0.64271332558205485</v>
      </c>
      <c r="P24" s="68">
        <f t="shared" si="5"/>
        <v>1.6958284887842782E-2</v>
      </c>
      <c r="Q24" s="68">
        <f t="shared" si="6"/>
        <v>0.33635822249950376</v>
      </c>
      <c r="R24" s="68"/>
    </row>
    <row r="25" spans="1:18" s="69" customFormat="1">
      <c r="A25" s="66">
        <v>19</v>
      </c>
      <c r="B25" s="80" t="s">
        <v>1615</v>
      </c>
      <c r="C25" s="80" t="s">
        <v>1622</v>
      </c>
      <c r="D25" s="80">
        <f>'3.2.2_A'!K25</f>
        <v>408142</v>
      </c>
      <c r="E25" s="80">
        <f>'3.2.2_A'!C25</f>
        <v>269</v>
      </c>
      <c r="F25" s="89">
        <f>'3.2.2_A'!E25</f>
        <v>262922</v>
      </c>
      <c r="G25" s="80">
        <f>'3.2.2_A'!G25</f>
        <v>8189</v>
      </c>
      <c r="H25" s="80">
        <f>'3.2.2_A'!I25</f>
        <v>136762</v>
      </c>
      <c r="I25" s="67"/>
      <c r="J25" s="66"/>
      <c r="K25" s="67" t="s">
        <v>1615</v>
      </c>
      <c r="L25" s="67" t="s">
        <v>1622</v>
      </c>
      <c r="M25" s="68">
        <f t="shared" si="2"/>
        <v>1</v>
      </c>
      <c r="N25" s="68">
        <f t="shared" si="3"/>
        <v>6.5908433829402516E-4</v>
      </c>
      <c r="O25" s="68">
        <f t="shared" si="4"/>
        <v>0.64419246242729244</v>
      </c>
      <c r="P25" s="68">
        <f t="shared" si="5"/>
        <v>2.0064095339367181E-2</v>
      </c>
      <c r="Q25" s="68">
        <f t="shared" si="6"/>
        <v>0.33508435789504631</v>
      </c>
      <c r="R25" s="68"/>
    </row>
    <row r="26" spans="1:18" s="69" customFormat="1">
      <c r="A26" s="66">
        <v>20</v>
      </c>
      <c r="B26" s="80"/>
      <c r="C26" s="80" t="s">
        <v>1623</v>
      </c>
      <c r="D26" s="80">
        <f>'3.2.2_A'!K26</f>
        <v>116347</v>
      </c>
      <c r="E26" s="80">
        <f>'3.2.2_A'!C26</f>
        <v>494</v>
      </c>
      <c r="F26" s="89">
        <f>'3.2.2_A'!E26</f>
        <v>77230</v>
      </c>
      <c r="G26" s="80">
        <f>'3.2.2_A'!G26</f>
        <v>7003</v>
      </c>
      <c r="H26" s="80">
        <f>'3.2.2_A'!I26</f>
        <v>31620</v>
      </c>
      <c r="I26" s="67"/>
      <c r="J26" s="66"/>
      <c r="K26" s="67"/>
      <c r="L26" s="67" t="s">
        <v>1623</v>
      </c>
      <c r="M26" s="68">
        <f t="shared" si="2"/>
        <v>1</v>
      </c>
      <c r="N26" s="68">
        <f t="shared" si="3"/>
        <v>4.245919533808349E-3</v>
      </c>
      <c r="O26" s="68">
        <f t="shared" si="4"/>
        <v>0.6637902137571231</v>
      </c>
      <c r="P26" s="68">
        <f t="shared" si="5"/>
        <v>6.0190636630080709E-2</v>
      </c>
      <c r="Q26" s="68">
        <f t="shared" si="6"/>
        <v>0.27177323007898785</v>
      </c>
      <c r="R26" s="68"/>
    </row>
    <row r="27" spans="1:18">
      <c r="A27" s="66">
        <v>21</v>
      </c>
      <c r="B27" s="81"/>
      <c r="C27" s="80" t="s">
        <v>1</v>
      </c>
      <c r="D27" s="80">
        <f>'3.2.2_A'!K27</f>
        <v>524489</v>
      </c>
      <c r="E27" s="80">
        <f>'3.2.2_A'!C27</f>
        <v>763</v>
      </c>
      <c r="F27" s="89">
        <f>'3.2.2_A'!E27</f>
        <v>340152</v>
      </c>
      <c r="G27" s="80">
        <f>'3.2.2_A'!G27</f>
        <v>15192</v>
      </c>
      <c r="H27" s="80">
        <f>'3.2.2_A'!I27</f>
        <v>168382</v>
      </c>
      <c r="L27" s="67" t="s">
        <v>1</v>
      </c>
      <c r="M27" s="68">
        <f t="shared" si="2"/>
        <v>1</v>
      </c>
      <c r="N27" s="68">
        <f t="shared" si="3"/>
        <v>1.45474928930826E-3</v>
      </c>
      <c r="O27" s="68">
        <f t="shared" si="4"/>
        <v>0.64853981685030571</v>
      </c>
      <c r="P27" s="68">
        <f t="shared" si="5"/>
        <v>2.896533578397259E-2</v>
      </c>
      <c r="Q27" s="68">
        <f t="shared" si="6"/>
        <v>0.32104009807641343</v>
      </c>
    </row>
    <row r="28" spans="1:18">
      <c r="D28" s="80"/>
      <c r="E28" s="80"/>
      <c r="F28" s="80"/>
      <c r="G28" s="80"/>
      <c r="H28" s="80"/>
      <c r="I28" s="80"/>
    </row>
  </sheetData>
  <autoFilter ref="A6:Q6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Q32"/>
  <sheetViews>
    <sheetView zoomScaleNormal="100" workbookViewId="0">
      <selection activeCell="A4" sqref="A4"/>
    </sheetView>
  </sheetViews>
  <sheetFormatPr baseColWidth="10" defaultRowHeight="12.75"/>
  <cols>
    <col min="1" max="16384" width="11" style="70"/>
  </cols>
  <sheetData>
    <row r="1" spans="1:17" ht="13.5">
      <c r="A1" s="71" t="s">
        <v>1668</v>
      </c>
    </row>
    <row r="2" spans="1:17" s="90" customFormat="1" ht="13.5">
      <c r="A2" s="61" t="s">
        <v>1634</v>
      </c>
      <c r="M2" s="70"/>
      <c r="N2" s="70"/>
      <c r="O2" s="70"/>
      <c r="P2" s="70"/>
      <c r="Q2" s="70"/>
    </row>
    <row r="3" spans="1:17" ht="13.5">
      <c r="A3" s="61" t="s">
        <v>1669</v>
      </c>
    </row>
    <row r="6" spans="1:17" ht="25.5">
      <c r="A6" s="74"/>
      <c r="B6" s="75"/>
      <c r="C6" s="75" t="s">
        <v>1617</v>
      </c>
      <c r="D6" s="75" t="s">
        <v>1618</v>
      </c>
      <c r="E6" s="75" t="s">
        <v>1619</v>
      </c>
      <c r="F6" s="75" t="s">
        <v>1618</v>
      </c>
      <c r="G6" s="75" t="s">
        <v>1620</v>
      </c>
      <c r="H6" s="75" t="s">
        <v>1618</v>
      </c>
      <c r="I6" s="75" t="s">
        <v>1621</v>
      </c>
      <c r="J6" s="75" t="s">
        <v>1618</v>
      </c>
      <c r="K6" s="75" t="s">
        <v>1</v>
      </c>
      <c r="L6" s="75" t="s">
        <v>1618</v>
      </c>
    </row>
    <row r="7" spans="1:17">
      <c r="A7" s="74" t="s">
        <v>50</v>
      </c>
      <c r="B7" s="76" t="s">
        <v>1622</v>
      </c>
      <c r="C7" s="76">
        <v>5061</v>
      </c>
      <c r="D7" s="76">
        <v>14.1</v>
      </c>
      <c r="E7" s="76">
        <v>3173316</v>
      </c>
      <c r="F7" s="76">
        <v>0.4</v>
      </c>
      <c r="G7" s="76">
        <v>116147</v>
      </c>
      <c r="H7" s="76">
        <v>2.9</v>
      </c>
      <c r="I7" s="76">
        <v>1863474</v>
      </c>
      <c r="J7" s="76">
        <v>0.6</v>
      </c>
      <c r="K7" s="76">
        <v>5157999</v>
      </c>
      <c r="L7" s="76">
        <v>0.2</v>
      </c>
    </row>
    <row r="8" spans="1:17">
      <c r="A8" s="74"/>
      <c r="B8" s="76" t="s">
        <v>1623</v>
      </c>
      <c r="C8" s="76">
        <v>6013</v>
      </c>
      <c r="D8" s="76">
        <v>14</v>
      </c>
      <c r="E8" s="76">
        <v>989653</v>
      </c>
      <c r="F8" s="76">
        <v>1</v>
      </c>
      <c r="G8" s="76">
        <v>96864</v>
      </c>
      <c r="H8" s="76">
        <v>3.3</v>
      </c>
      <c r="I8" s="76">
        <v>411804</v>
      </c>
      <c r="J8" s="76">
        <v>1.6</v>
      </c>
      <c r="K8" s="76">
        <v>1504334</v>
      </c>
      <c r="L8" s="76">
        <v>0.8</v>
      </c>
    </row>
    <row r="9" spans="1:17">
      <c r="A9" s="74"/>
      <c r="B9" s="76" t="s">
        <v>1</v>
      </c>
      <c r="C9" s="76">
        <v>11074</v>
      </c>
      <c r="D9" s="76"/>
      <c r="E9" s="76">
        <v>4162969</v>
      </c>
      <c r="F9" s="76"/>
      <c r="G9" s="76">
        <v>213012</v>
      </c>
      <c r="H9" s="76"/>
      <c r="I9" s="76">
        <v>2275279</v>
      </c>
      <c r="J9" s="76"/>
      <c r="K9" s="76">
        <v>6662333</v>
      </c>
      <c r="L9" s="76"/>
    </row>
    <row r="10" spans="1:17">
      <c r="A10" s="74" t="s">
        <v>5</v>
      </c>
      <c r="B10" s="76" t="s">
        <v>1622</v>
      </c>
      <c r="C10" s="76">
        <v>673</v>
      </c>
      <c r="D10" s="76">
        <v>42.8</v>
      </c>
      <c r="E10" s="76">
        <v>564617</v>
      </c>
      <c r="F10" s="76">
        <v>1.4</v>
      </c>
      <c r="G10" s="76">
        <v>19946</v>
      </c>
      <c r="H10" s="76">
        <v>7.9</v>
      </c>
      <c r="I10" s="76">
        <v>297391</v>
      </c>
      <c r="J10" s="76">
        <v>2</v>
      </c>
      <c r="K10" s="76">
        <v>882626</v>
      </c>
      <c r="L10" s="76">
        <v>1.1000000000000001</v>
      </c>
    </row>
    <row r="11" spans="1:17">
      <c r="A11" s="74"/>
      <c r="B11" s="76" t="s">
        <v>1623</v>
      </c>
      <c r="C11" s="76">
        <v>1194</v>
      </c>
      <c r="D11" s="76">
        <v>34.799999999999997</v>
      </c>
      <c r="E11" s="76">
        <v>204816</v>
      </c>
      <c r="F11" s="76">
        <v>2.6</v>
      </c>
      <c r="G11" s="76">
        <v>14763</v>
      </c>
      <c r="H11" s="76">
        <v>9.9</v>
      </c>
      <c r="I11" s="76">
        <v>70521</v>
      </c>
      <c r="J11" s="76">
        <v>4.4000000000000004</v>
      </c>
      <c r="K11" s="76">
        <v>291294</v>
      </c>
      <c r="L11" s="76">
        <v>2.2000000000000002</v>
      </c>
    </row>
    <row r="12" spans="1:17">
      <c r="A12" s="74"/>
      <c r="B12" s="76" t="s">
        <v>1</v>
      </c>
      <c r="C12" s="76">
        <v>1866</v>
      </c>
      <c r="D12" s="76"/>
      <c r="E12" s="76">
        <v>769433</v>
      </c>
      <c r="F12" s="76"/>
      <c r="G12" s="76">
        <v>34709</v>
      </c>
      <c r="H12" s="76"/>
      <c r="I12" s="76">
        <v>367912</v>
      </c>
      <c r="J12" s="76"/>
      <c r="K12" s="76">
        <v>1173920</v>
      </c>
      <c r="L12" s="76"/>
    </row>
    <row r="13" spans="1:17">
      <c r="A13" s="74" t="s">
        <v>7</v>
      </c>
      <c r="B13" s="76" t="s">
        <v>1622</v>
      </c>
      <c r="C13" s="76">
        <v>287</v>
      </c>
      <c r="D13" s="76" t="s">
        <v>1624</v>
      </c>
      <c r="E13" s="76">
        <v>174199</v>
      </c>
      <c r="F13" s="76">
        <v>1.8</v>
      </c>
      <c r="G13" s="76">
        <v>3975</v>
      </c>
      <c r="H13" s="76">
        <v>12.6</v>
      </c>
      <c r="I13" s="76">
        <v>87766</v>
      </c>
      <c r="J13" s="76">
        <v>2.6</v>
      </c>
      <c r="K13" s="76">
        <v>266228</v>
      </c>
      <c r="L13" s="76">
        <v>1.5</v>
      </c>
    </row>
    <row r="14" spans="1:17">
      <c r="A14" s="74"/>
      <c r="B14" s="76" t="s">
        <v>1623</v>
      </c>
      <c r="C14" s="76">
        <v>146</v>
      </c>
      <c r="D14" s="76" t="s">
        <v>1625</v>
      </c>
      <c r="E14" s="76">
        <v>35919</v>
      </c>
      <c r="F14" s="76">
        <v>4.5</v>
      </c>
      <c r="G14" s="76">
        <v>2579</v>
      </c>
      <c r="H14" s="76">
        <v>17.100000000000001</v>
      </c>
      <c r="I14" s="76">
        <v>14609</v>
      </c>
      <c r="J14" s="76">
        <v>7.1</v>
      </c>
      <c r="K14" s="76">
        <v>53253</v>
      </c>
      <c r="L14" s="76">
        <v>3.7</v>
      </c>
    </row>
    <row r="15" spans="1:17">
      <c r="A15" s="74"/>
      <c r="B15" s="76" t="s">
        <v>1</v>
      </c>
      <c r="C15" s="76">
        <v>434</v>
      </c>
      <c r="D15" s="76"/>
      <c r="E15" s="76">
        <v>210119</v>
      </c>
      <c r="F15" s="76"/>
      <c r="G15" s="76">
        <v>6553</v>
      </c>
      <c r="H15" s="76"/>
      <c r="I15" s="76">
        <v>102375</v>
      </c>
      <c r="J15" s="76"/>
      <c r="K15" s="76">
        <v>319481</v>
      </c>
      <c r="L15" s="76"/>
    </row>
    <row r="16" spans="1:17">
      <c r="A16" s="74" t="s">
        <v>9</v>
      </c>
      <c r="B16" s="76" t="s">
        <v>1622</v>
      </c>
      <c r="C16" s="76">
        <v>127</v>
      </c>
      <c r="D16" s="76" t="s">
        <v>1626</v>
      </c>
      <c r="E16" s="76">
        <v>67114</v>
      </c>
      <c r="F16" s="76">
        <v>4.2</v>
      </c>
      <c r="G16" s="76">
        <v>1494</v>
      </c>
      <c r="H16" s="76">
        <v>28.6</v>
      </c>
      <c r="I16" s="76">
        <v>32241</v>
      </c>
      <c r="J16" s="76">
        <v>6.1</v>
      </c>
      <c r="K16" s="76">
        <v>100977</v>
      </c>
      <c r="L16" s="76">
        <v>3.4</v>
      </c>
    </row>
    <row r="17" spans="1:12">
      <c r="A17" s="74"/>
      <c r="B17" s="76" t="s">
        <v>1623</v>
      </c>
      <c r="C17" s="76">
        <v>180</v>
      </c>
      <c r="D17" s="76" t="s">
        <v>1627</v>
      </c>
      <c r="E17" s="76">
        <v>15943</v>
      </c>
      <c r="F17" s="76">
        <v>9.1</v>
      </c>
      <c r="G17" s="76">
        <v>1142</v>
      </c>
      <c r="H17" s="76">
        <v>33.799999999999997</v>
      </c>
      <c r="I17" s="76">
        <v>6542</v>
      </c>
      <c r="J17" s="76">
        <v>14.2</v>
      </c>
      <c r="K17" s="76">
        <v>23806</v>
      </c>
      <c r="L17" s="76">
        <v>7.4</v>
      </c>
    </row>
    <row r="18" spans="1:12">
      <c r="A18" s="74"/>
      <c r="B18" s="76" t="s">
        <v>1</v>
      </c>
      <c r="C18" s="76">
        <v>307</v>
      </c>
      <c r="D18" s="76"/>
      <c r="E18" s="76">
        <v>83057</v>
      </c>
      <c r="F18" s="76"/>
      <c r="G18" s="76">
        <v>2636</v>
      </c>
      <c r="H18" s="76"/>
      <c r="I18" s="76">
        <v>38783</v>
      </c>
      <c r="J18" s="76"/>
      <c r="K18" s="76">
        <v>124783</v>
      </c>
      <c r="L18" s="76"/>
    </row>
    <row r="19" spans="1:12">
      <c r="A19" s="74" t="s">
        <v>11</v>
      </c>
      <c r="B19" s="76" t="s">
        <v>1622</v>
      </c>
      <c r="C19" s="76" t="s">
        <v>142</v>
      </c>
      <c r="D19" s="76" t="s">
        <v>1656</v>
      </c>
      <c r="E19" s="76">
        <v>19866</v>
      </c>
      <c r="F19" s="76">
        <v>7.5</v>
      </c>
      <c r="G19" s="76">
        <v>553</v>
      </c>
      <c r="H19" s="76" t="s">
        <v>1628</v>
      </c>
      <c r="I19" s="76">
        <v>10467</v>
      </c>
      <c r="J19" s="76">
        <v>10.5</v>
      </c>
      <c r="K19" s="76">
        <v>30942</v>
      </c>
      <c r="L19" s="76">
        <v>6</v>
      </c>
    </row>
    <row r="20" spans="1:12">
      <c r="A20" s="74"/>
      <c r="B20" s="76" t="s">
        <v>1623</v>
      </c>
      <c r="C20" s="76" t="s">
        <v>142</v>
      </c>
      <c r="D20" s="76" t="s">
        <v>1656</v>
      </c>
      <c r="E20" s="76">
        <v>2798</v>
      </c>
      <c r="F20" s="76">
        <v>22.5</v>
      </c>
      <c r="G20" s="76" t="s">
        <v>142</v>
      </c>
      <c r="H20" s="76" t="s">
        <v>1656</v>
      </c>
      <c r="I20" s="76">
        <v>1395</v>
      </c>
      <c r="J20" s="76">
        <v>31.3</v>
      </c>
      <c r="K20" s="76">
        <v>4321</v>
      </c>
      <c r="L20" s="76">
        <v>18</v>
      </c>
    </row>
    <row r="21" spans="1:12">
      <c r="A21" s="74"/>
      <c r="B21" s="76" t="s">
        <v>1</v>
      </c>
      <c r="C21" s="76">
        <v>140</v>
      </c>
      <c r="D21" s="76"/>
      <c r="E21" s="76">
        <v>22664</v>
      </c>
      <c r="F21" s="76"/>
      <c r="G21" s="76">
        <v>598</v>
      </c>
      <c r="H21" s="76"/>
      <c r="I21" s="76">
        <v>11861</v>
      </c>
      <c r="J21" s="76"/>
      <c r="K21" s="76">
        <v>35263</v>
      </c>
      <c r="L21" s="76"/>
    </row>
    <row r="22" spans="1:12">
      <c r="A22" s="74" t="s">
        <v>13</v>
      </c>
      <c r="B22" s="76" t="s">
        <v>1622</v>
      </c>
      <c r="C22" s="76">
        <v>95</v>
      </c>
      <c r="D22" s="76" t="s">
        <v>1629</v>
      </c>
      <c r="E22" s="76">
        <v>47241</v>
      </c>
      <c r="F22" s="76">
        <v>3.6</v>
      </c>
      <c r="G22" s="76">
        <v>1420</v>
      </c>
      <c r="H22" s="76">
        <v>21</v>
      </c>
      <c r="I22" s="76">
        <v>24369</v>
      </c>
      <c r="J22" s="76">
        <v>4.8</v>
      </c>
      <c r="K22" s="76">
        <v>73125</v>
      </c>
      <c r="L22" s="76">
        <v>2.8</v>
      </c>
    </row>
    <row r="23" spans="1:12">
      <c r="A23" s="74"/>
      <c r="B23" s="76" t="s">
        <v>1623</v>
      </c>
      <c r="C23" s="76">
        <v>84</v>
      </c>
      <c r="D23" s="76" t="s">
        <v>1630</v>
      </c>
      <c r="E23" s="76">
        <v>16225</v>
      </c>
      <c r="F23" s="76">
        <v>6.5</v>
      </c>
      <c r="G23" s="76">
        <v>1066</v>
      </c>
      <c r="H23" s="76">
        <v>25.6</v>
      </c>
      <c r="I23" s="76">
        <v>6259</v>
      </c>
      <c r="J23" s="76">
        <v>10.6</v>
      </c>
      <c r="K23" s="76">
        <v>23634</v>
      </c>
      <c r="L23" s="76">
        <v>5.4</v>
      </c>
    </row>
    <row r="24" spans="1:12">
      <c r="A24" s="74"/>
      <c r="B24" s="76" t="s">
        <v>1</v>
      </c>
      <c r="C24" s="76">
        <v>179</v>
      </c>
      <c r="D24" s="76"/>
      <c r="E24" s="76">
        <v>63466</v>
      </c>
      <c r="F24" s="76"/>
      <c r="G24" s="76">
        <v>2487</v>
      </c>
      <c r="H24" s="76"/>
      <c r="I24" s="76">
        <v>30628</v>
      </c>
      <c r="J24" s="76"/>
      <c r="K24" s="76">
        <v>96759</v>
      </c>
      <c r="L24" s="76"/>
    </row>
    <row r="25" spans="1:12">
      <c r="A25" s="74" t="s">
        <v>23</v>
      </c>
      <c r="B25" s="76" t="s">
        <v>1622</v>
      </c>
      <c r="C25" s="76">
        <v>269</v>
      </c>
      <c r="D25" s="76" t="s">
        <v>1631</v>
      </c>
      <c r="E25" s="76">
        <v>262922</v>
      </c>
      <c r="F25" s="76">
        <v>1.5</v>
      </c>
      <c r="G25" s="76">
        <v>8189</v>
      </c>
      <c r="H25" s="76">
        <v>8.8000000000000007</v>
      </c>
      <c r="I25" s="76">
        <v>136762</v>
      </c>
      <c r="J25" s="76">
        <v>2.1</v>
      </c>
      <c r="K25" s="76">
        <v>408142</v>
      </c>
      <c r="L25" s="76">
        <v>1.2</v>
      </c>
    </row>
    <row r="26" spans="1:12">
      <c r="A26" s="74"/>
      <c r="B26" s="76" t="s">
        <v>1623</v>
      </c>
      <c r="C26" s="76">
        <v>494</v>
      </c>
      <c r="D26" s="76">
        <v>37.799999999999997</v>
      </c>
      <c r="E26" s="76">
        <v>77230</v>
      </c>
      <c r="F26" s="76">
        <v>3</v>
      </c>
      <c r="G26" s="76">
        <v>7003</v>
      </c>
      <c r="H26" s="76">
        <v>10</v>
      </c>
      <c r="I26" s="76">
        <v>31620</v>
      </c>
      <c r="J26" s="76">
        <v>4.5999999999999996</v>
      </c>
      <c r="K26" s="76">
        <v>116347</v>
      </c>
      <c r="L26" s="76">
        <v>2.4</v>
      </c>
    </row>
    <row r="27" spans="1:12">
      <c r="A27" s="74"/>
      <c r="B27" s="76" t="s">
        <v>1</v>
      </c>
      <c r="C27" s="76">
        <v>763</v>
      </c>
      <c r="D27" s="76"/>
      <c r="E27" s="76">
        <v>340152</v>
      </c>
      <c r="F27" s="76"/>
      <c r="G27" s="76">
        <v>15192</v>
      </c>
      <c r="H27" s="76"/>
      <c r="I27" s="76">
        <v>168382</v>
      </c>
      <c r="J27" s="76"/>
      <c r="K27" s="76">
        <v>524489</v>
      </c>
      <c r="L27" s="76"/>
    </row>
    <row r="29" spans="1:12">
      <c r="A29" s="72" t="s">
        <v>1632</v>
      </c>
    </row>
    <row r="30" spans="1:12">
      <c r="A30" s="72" t="s">
        <v>38</v>
      </c>
    </row>
    <row r="31" spans="1:12">
      <c r="A31" s="72" t="s">
        <v>1657</v>
      </c>
    </row>
    <row r="32" spans="1:12">
      <c r="A32" s="72" t="s">
        <v>1633</v>
      </c>
    </row>
  </sheetData>
  <conditionalFormatting sqref="C7:L27">
    <cfRule type="containsText" dxfId="0" priority="1" operator="containsText" text=" *">
      <formula>NOT(ISERROR(SEARCH(" *",C7)))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40"/>
  <sheetViews>
    <sheetView workbookViewId="0">
      <pane xSplit="2" ySplit="4" topLeftCell="C5" activePane="bottomRight" state="frozen"/>
      <selection activeCell="B5" sqref="B5:C5"/>
      <selection pane="topRight" activeCell="B5" sqref="B5:C5"/>
      <selection pane="bottomLeft" activeCell="B5" sqref="B5:C5"/>
      <selection pane="bottomRight"/>
    </sheetView>
  </sheetViews>
  <sheetFormatPr baseColWidth="10" defaultColWidth="8.75" defaultRowHeight="14.25"/>
  <cols>
    <col min="1" max="1" width="11" style="5" customWidth="1"/>
    <col min="2" max="2" width="20.375" style="5" customWidth="1"/>
    <col min="3" max="3" width="9.375" style="5" customWidth="1"/>
    <col min="4" max="4" width="9.375" style="7" customWidth="1"/>
    <col min="5" max="5" width="9.375" style="6" customWidth="1"/>
    <col min="6" max="6" width="9.375" style="7" customWidth="1"/>
    <col min="7" max="7" width="9.375" style="6" customWidth="1"/>
    <col min="8" max="8" width="9.375" style="7" customWidth="1"/>
    <col min="9" max="9" width="9.375" style="6" customWidth="1"/>
    <col min="10" max="10" width="9.375" style="7" customWidth="1"/>
    <col min="11" max="11" width="9.375" style="6" customWidth="1"/>
    <col min="12" max="12" width="9.375" style="7" customWidth="1"/>
    <col min="13" max="13" width="9.375" style="6" customWidth="1"/>
    <col min="14" max="14" width="9.375" style="7" customWidth="1"/>
    <col min="15" max="15" width="9.375" style="6" customWidth="1"/>
    <col min="16" max="16" width="9.375" style="7" customWidth="1"/>
    <col min="17" max="17" width="9.375" style="6" customWidth="1"/>
    <col min="18" max="18" width="9.375" style="7" customWidth="1"/>
    <col min="19" max="19" width="9.375" style="6" customWidth="1"/>
    <col min="20" max="20" width="9.375" style="7" customWidth="1"/>
    <col min="21" max="21" width="9.375" style="5" customWidth="1"/>
    <col min="22" max="22" width="9.375" style="7" customWidth="1"/>
    <col min="23" max="23" width="9.375" style="6" customWidth="1"/>
    <col min="24" max="24" width="9.375" style="7" customWidth="1"/>
    <col min="25" max="25" width="9.375" style="6" customWidth="1"/>
    <col min="26" max="26" width="9.375" style="7" customWidth="1"/>
    <col min="27" max="27" width="9.375" style="6" customWidth="1"/>
    <col min="28" max="28" width="9.375" style="7" customWidth="1"/>
    <col min="29" max="29" width="9.375" style="6" customWidth="1"/>
    <col min="30" max="16384" width="8.75" style="5"/>
  </cols>
  <sheetData>
    <row r="1" spans="1:29" s="1" customFormat="1" ht="13.5">
      <c r="A1" s="20" t="s">
        <v>43</v>
      </c>
      <c r="D1" s="2"/>
      <c r="E1" s="3"/>
      <c r="F1" s="2"/>
      <c r="G1" s="3"/>
      <c r="H1" s="2"/>
      <c r="I1" s="3"/>
      <c r="J1" s="2"/>
      <c r="K1" s="3"/>
      <c r="L1" s="2"/>
      <c r="M1" s="3"/>
      <c r="N1" s="2"/>
      <c r="O1" s="3"/>
      <c r="P1" s="2"/>
      <c r="Q1" s="3"/>
      <c r="R1" s="2"/>
      <c r="S1" s="3"/>
      <c r="T1" s="2"/>
      <c r="V1" s="2"/>
      <c r="W1" s="3"/>
      <c r="X1" s="2"/>
      <c r="Y1" s="3"/>
      <c r="Z1" s="2"/>
      <c r="AA1" s="3"/>
      <c r="AB1" s="4" t="s">
        <v>36</v>
      </c>
    </row>
    <row r="2" spans="1:29">
      <c r="D2" s="6"/>
      <c r="E2" s="7"/>
      <c r="F2" s="6"/>
      <c r="G2" s="7"/>
      <c r="H2" s="6"/>
      <c r="I2" s="7"/>
      <c r="J2" s="6"/>
      <c r="K2" s="7"/>
      <c r="L2" s="6"/>
      <c r="M2" s="7"/>
      <c r="N2" s="6"/>
      <c r="O2" s="7"/>
      <c r="P2" s="6"/>
      <c r="Q2" s="7"/>
      <c r="R2" s="6"/>
      <c r="S2" s="7"/>
      <c r="T2" s="6"/>
      <c r="U2" s="7"/>
      <c r="V2" s="6"/>
      <c r="W2" s="7"/>
      <c r="X2" s="6"/>
      <c r="Y2" s="7"/>
      <c r="Z2" s="6"/>
      <c r="AA2" s="7"/>
      <c r="AB2" s="6"/>
      <c r="AC2" s="7"/>
    </row>
    <row r="3" spans="1:29" ht="27" customHeight="1">
      <c r="A3" s="150" t="s">
        <v>0</v>
      </c>
      <c r="B3" s="151"/>
      <c r="C3" s="148" t="s">
        <v>42</v>
      </c>
      <c r="D3" s="149"/>
      <c r="E3" s="142" t="s">
        <v>39</v>
      </c>
      <c r="F3" s="143"/>
      <c r="G3" s="142" t="s">
        <v>40</v>
      </c>
      <c r="H3" s="143"/>
      <c r="I3" s="142" t="s">
        <v>82</v>
      </c>
      <c r="J3" s="143"/>
      <c r="K3" s="142" t="s">
        <v>83</v>
      </c>
      <c r="L3" s="143"/>
      <c r="M3" s="142" t="s">
        <v>84</v>
      </c>
      <c r="N3" s="143"/>
      <c r="O3" s="142" t="s">
        <v>85</v>
      </c>
      <c r="P3" s="143"/>
      <c r="Q3" s="142" t="s">
        <v>86</v>
      </c>
      <c r="R3" s="143"/>
      <c r="S3" s="142" t="s">
        <v>87</v>
      </c>
      <c r="T3" s="143"/>
      <c r="U3" s="147" t="s">
        <v>1608</v>
      </c>
      <c r="V3" s="143"/>
      <c r="W3" s="142" t="s">
        <v>88</v>
      </c>
      <c r="X3" s="143"/>
      <c r="Y3" s="142" t="s">
        <v>89</v>
      </c>
      <c r="Z3" s="143"/>
      <c r="AA3" s="142" t="s">
        <v>37</v>
      </c>
      <c r="AB3" s="143"/>
      <c r="AC3" s="5"/>
    </row>
    <row r="4" spans="1:29" ht="45.75" customHeight="1">
      <c r="A4" s="152"/>
      <c r="B4" s="153"/>
      <c r="C4" s="53" t="s">
        <v>2</v>
      </c>
      <c r="D4" s="19" t="s">
        <v>3</v>
      </c>
      <c r="E4" s="8" t="s">
        <v>2</v>
      </c>
      <c r="F4" s="9" t="s">
        <v>3</v>
      </c>
      <c r="G4" s="8" t="s">
        <v>2</v>
      </c>
      <c r="H4" s="9" t="s">
        <v>3</v>
      </c>
      <c r="I4" s="8" t="s">
        <v>2</v>
      </c>
      <c r="J4" s="9" t="s">
        <v>3</v>
      </c>
      <c r="K4" s="8" t="s">
        <v>2</v>
      </c>
      <c r="L4" s="9" t="s">
        <v>3</v>
      </c>
      <c r="M4" s="8" t="s">
        <v>2</v>
      </c>
      <c r="N4" s="9" t="s">
        <v>3</v>
      </c>
      <c r="O4" s="8" t="s">
        <v>2</v>
      </c>
      <c r="P4" s="9" t="s">
        <v>3</v>
      </c>
      <c r="Q4" s="8" t="s">
        <v>2</v>
      </c>
      <c r="R4" s="9" t="s">
        <v>3</v>
      </c>
      <c r="S4" s="8" t="s">
        <v>2</v>
      </c>
      <c r="T4" s="9" t="s">
        <v>3</v>
      </c>
      <c r="U4" s="8" t="s">
        <v>2</v>
      </c>
      <c r="V4" s="9" t="s">
        <v>3</v>
      </c>
      <c r="W4" s="8" t="s">
        <v>2</v>
      </c>
      <c r="X4" s="9" t="s">
        <v>3</v>
      </c>
      <c r="Y4" s="8" t="s">
        <v>2</v>
      </c>
      <c r="Z4" s="9" t="s">
        <v>3</v>
      </c>
      <c r="AA4" s="8" t="s">
        <v>2</v>
      </c>
      <c r="AB4" s="9" t="s">
        <v>3</v>
      </c>
      <c r="AC4" s="5"/>
    </row>
    <row r="5" spans="1:29" ht="15">
      <c r="A5" s="144" t="s">
        <v>4</v>
      </c>
      <c r="B5" s="11" t="s">
        <v>1</v>
      </c>
      <c r="C5" s="32">
        <v>6662333</v>
      </c>
      <c r="D5" s="33">
        <v>0</v>
      </c>
      <c r="E5" s="32">
        <v>4375980</v>
      </c>
      <c r="F5" s="33">
        <v>3.0000000000000001E-3</v>
      </c>
      <c r="G5" s="32">
        <v>4162969</v>
      </c>
      <c r="H5" s="33">
        <v>3.0000000000000001E-3</v>
      </c>
      <c r="I5" s="32">
        <v>2928116</v>
      </c>
      <c r="J5" s="33">
        <v>4.0000000000000001E-3</v>
      </c>
      <c r="K5" s="32">
        <v>366494</v>
      </c>
      <c r="L5" s="33">
        <v>1.6E-2</v>
      </c>
      <c r="M5" s="32">
        <v>377863</v>
      </c>
      <c r="N5" s="33">
        <v>1.4999999999999999E-2</v>
      </c>
      <c r="O5" s="32">
        <v>490495</v>
      </c>
      <c r="P5" s="33">
        <v>1.2999999999999999E-2</v>
      </c>
      <c r="Q5" s="32">
        <v>213012</v>
      </c>
      <c r="R5" s="33">
        <v>2.1000000000000001E-2</v>
      </c>
      <c r="S5" s="32">
        <v>384098</v>
      </c>
      <c r="T5" s="33">
        <v>1.6E-2</v>
      </c>
      <c r="U5" s="32">
        <v>317272</v>
      </c>
      <c r="V5" s="33">
        <v>1.7000000000000001E-2</v>
      </c>
      <c r="W5" s="32">
        <v>1486839</v>
      </c>
      <c r="X5" s="33">
        <v>7.0000000000000001E-3</v>
      </c>
      <c r="Y5" s="32">
        <v>87070</v>
      </c>
      <c r="Z5" s="33">
        <v>3.4000000000000002E-2</v>
      </c>
      <c r="AA5" s="32">
        <v>11074</v>
      </c>
      <c r="AB5" s="33">
        <v>9.8000000000000004E-2</v>
      </c>
      <c r="AC5" s="5"/>
    </row>
    <row r="6" spans="1:29" ht="15">
      <c r="A6" s="145"/>
      <c r="B6" s="10" t="s">
        <v>5</v>
      </c>
      <c r="C6" s="34">
        <v>1173920</v>
      </c>
      <c r="D6" s="35">
        <v>1E-3</v>
      </c>
      <c r="E6" s="34">
        <v>804142</v>
      </c>
      <c r="F6" s="35">
        <v>7.0000000000000001E-3</v>
      </c>
      <c r="G6" s="34">
        <v>769433</v>
      </c>
      <c r="H6" s="35">
        <v>8.0000000000000002E-3</v>
      </c>
      <c r="I6" s="34">
        <v>539422</v>
      </c>
      <c r="J6" s="35">
        <v>1.0999999999999999E-2</v>
      </c>
      <c r="K6" s="34">
        <v>74769</v>
      </c>
      <c r="L6" s="35">
        <v>3.9E-2</v>
      </c>
      <c r="M6" s="34">
        <v>67796</v>
      </c>
      <c r="N6" s="35">
        <v>4.1000000000000002E-2</v>
      </c>
      <c r="O6" s="34">
        <v>87447</v>
      </c>
      <c r="P6" s="35">
        <v>3.5000000000000003E-2</v>
      </c>
      <c r="Q6" s="34">
        <v>34709</v>
      </c>
      <c r="R6" s="35">
        <v>0.06</v>
      </c>
      <c r="S6" s="34">
        <v>56397</v>
      </c>
      <c r="T6" s="35">
        <v>4.7E-2</v>
      </c>
      <c r="U6" s="34">
        <v>49725</v>
      </c>
      <c r="V6" s="35">
        <v>4.8000000000000001E-2</v>
      </c>
      <c r="W6" s="34">
        <v>246305</v>
      </c>
      <c r="X6" s="35">
        <v>1.9E-2</v>
      </c>
      <c r="Y6" s="34">
        <v>15485</v>
      </c>
      <c r="Z6" s="35">
        <v>9.0999999999999998E-2</v>
      </c>
      <c r="AA6" s="34">
        <v>1866</v>
      </c>
      <c r="AB6" s="35">
        <v>0.26700000000000002</v>
      </c>
      <c r="AC6" s="5"/>
    </row>
    <row r="7" spans="1:29" ht="15">
      <c r="A7" s="145"/>
      <c r="B7" s="12" t="s">
        <v>6</v>
      </c>
      <c r="C7" s="36">
        <v>835001</v>
      </c>
      <c r="D7" s="37">
        <v>1E-3</v>
      </c>
      <c r="E7" s="36">
        <v>550447</v>
      </c>
      <c r="F7" s="37">
        <v>8.9999999999999993E-3</v>
      </c>
      <c r="G7" s="36">
        <v>533236</v>
      </c>
      <c r="H7" s="37">
        <v>8.9999999999999993E-3</v>
      </c>
      <c r="I7" s="36">
        <v>358137</v>
      </c>
      <c r="J7" s="37">
        <v>1.4E-2</v>
      </c>
      <c r="K7" s="36">
        <v>53466</v>
      </c>
      <c r="L7" s="37">
        <v>4.4999999999999998E-2</v>
      </c>
      <c r="M7" s="36">
        <v>50284</v>
      </c>
      <c r="N7" s="37">
        <v>4.5999999999999999E-2</v>
      </c>
      <c r="O7" s="36">
        <v>71349</v>
      </c>
      <c r="P7" s="37">
        <v>3.7999999999999999E-2</v>
      </c>
      <c r="Q7" s="36">
        <v>17211</v>
      </c>
      <c r="R7" s="37">
        <v>8.3000000000000004E-2</v>
      </c>
      <c r="S7" s="36">
        <v>39492</v>
      </c>
      <c r="T7" s="37">
        <v>5.3999999999999999E-2</v>
      </c>
      <c r="U7" s="36">
        <v>35303</v>
      </c>
      <c r="V7" s="37">
        <v>5.5E-2</v>
      </c>
      <c r="W7" s="36">
        <v>198787</v>
      </c>
      <c r="X7" s="37">
        <v>2.1000000000000001E-2</v>
      </c>
      <c r="Y7" s="36">
        <v>9616</v>
      </c>
      <c r="Z7" s="37">
        <v>0.113</v>
      </c>
      <c r="AA7" s="36" t="s">
        <v>146</v>
      </c>
      <c r="AB7" s="37" t="s">
        <v>147</v>
      </c>
      <c r="AC7" s="5"/>
    </row>
    <row r="8" spans="1:29" ht="15">
      <c r="A8" s="145"/>
      <c r="B8" s="13" t="s">
        <v>7</v>
      </c>
      <c r="C8" s="38">
        <v>319481</v>
      </c>
      <c r="D8" s="39">
        <v>2E-3</v>
      </c>
      <c r="E8" s="38">
        <v>216672</v>
      </c>
      <c r="F8" s="39">
        <v>0.01</v>
      </c>
      <c r="G8" s="38">
        <v>210119</v>
      </c>
      <c r="H8" s="39">
        <v>0.01</v>
      </c>
      <c r="I8" s="38">
        <v>146779</v>
      </c>
      <c r="J8" s="39">
        <v>1.4999999999999999E-2</v>
      </c>
      <c r="K8" s="38">
        <v>16676</v>
      </c>
      <c r="L8" s="39">
        <v>5.7000000000000002E-2</v>
      </c>
      <c r="M8" s="38">
        <v>18184</v>
      </c>
      <c r="N8" s="39">
        <v>5.3999999999999999E-2</v>
      </c>
      <c r="O8" s="38">
        <v>28480</v>
      </c>
      <c r="P8" s="39">
        <v>4.2999999999999997E-2</v>
      </c>
      <c r="Q8" s="38">
        <v>6553</v>
      </c>
      <c r="R8" s="39">
        <v>9.8000000000000004E-2</v>
      </c>
      <c r="S8" s="38">
        <v>18404</v>
      </c>
      <c r="T8" s="39">
        <v>5.6000000000000001E-2</v>
      </c>
      <c r="U8" s="38">
        <v>16268</v>
      </c>
      <c r="V8" s="39">
        <v>5.8999999999999997E-2</v>
      </c>
      <c r="W8" s="38">
        <v>64364</v>
      </c>
      <c r="X8" s="39">
        <v>2.7E-2</v>
      </c>
      <c r="Y8" s="38">
        <v>3339</v>
      </c>
      <c r="Z8" s="39">
        <v>0.13600000000000001</v>
      </c>
      <c r="AA8" s="38" t="s">
        <v>148</v>
      </c>
      <c r="AB8" s="39" t="s">
        <v>149</v>
      </c>
      <c r="AC8" s="5"/>
    </row>
    <row r="9" spans="1:29" ht="15">
      <c r="A9" s="145"/>
      <c r="B9" s="13" t="s">
        <v>8</v>
      </c>
      <c r="C9" s="38">
        <v>29490</v>
      </c>
      <c r="D9" s="39">
        <v>0.01</v>
      </c>
      <c r="E9" s="38">
        <v>18511</v>
      </c>
      <c r="F9" s="39">
        <v>5.0999999999999997E-2</v>
      </c>
      <c r="G9" s="38">
        <v>18024</v>
      </c>
      <c r="H9" s="39">
        <v>5.1999999999999998E-2</v>
      </c>
      <c r="I9" s="38">
        <v>13353</v>
      </c>
      <c r="J9" s="39">
        <v>7.2999999999999995E-2</v>
      </c>
      <c r="K9" s="38" t="s">
        <v>90</v>
      </c>
      <c r="L9" s="39" t="s">
        <v>91</v>
      </c>
      <c r="M9" s="38" t="s">
        <v>96</v>
      </c>
      <c r="N9" s="39" t="s">
        <v>97</v>
      </c>
      <c r="O9" s="38">
        <v>2310</v>
      </c>
      <c r="P9" s="39">
        <v>0.215</v>
      </c>
      <c r="Q9" s="38" t="s">
        <v>102</v>
      </c>
      <c r="R9" s="39" t="s">
        <v>103</v>
      </c>
      <c r="S9" s="38" t="s">
        <v>116</v>
      </c>
      <c r="T9" s="39" t="s">
        <v>117</v>
      </c>
      <c r="U9" s="38">
        <v>2542</v>
      </c>
      <c r="V9" s="39">
        <v>0.20599999999999999</v>
      </c>
      <c r="W9" s="38">
        <v>6884</v>
      </c>
      <c r="X9" s="39">
        <v>0.12</v>
      </c>
      <c r="Y9" s="38" t="s">
        <v>129</v>
      </c>
      <c r="Z9" s="39" t="s">
        <v>130</v>
      </c>
      <c r="AA9" s="38" t="s">
        <v>142</v>
      </c>
      <c r="AB9" s="39" t="s">
        <v>143</v>
      </c>
      <c r="AC9" s="5"/>
    </row>
    <row r="10" spans="1:29" ht="15">
      <c r="A10" s="145"/>
      <c r="B10" s="13" t="s">
        <v>9</v>
      </c>
      <c r="C10" s="40">
        <v>124783</v>
      </c>
      <c r="D10" s="41">
        <v>4.0000000000000001E-3</v>
      </c>
      <c r="E10" s="40">
        <v>85693</v>
      </c>
      <c r="F10" s="41">
        <v>2.1000000000000001E-2</v>
      </c>
      <c r="G10" s="40">
        <v>83057</v>
      </c>
      <c r="H10" s="41">
        <v>2.1999999999999999E-2</v>
      </c>
      <c r="I10" s="40">
        <v>60919</v>
      </c>
      <c r="J10" s="41">
        <v>3.2000000000000001E-2</v>
      </c>
      <c r="K10" s="40">
        <v>5457</v>
      </c>
      <c r="L10" s="41">
        <v>0.14399999999999999</v>
      </c>
      <c r="M10" s="40">
        <v>6288</v>
      </c>
      <c r="N10" s="41">
        <v>0.13300000000000001</v>
      </c>
      <c r="O10" s="40">
        <v>10393</v>
      </c>
      <c r="P10" s="41">
        <v>0.10100000000000001</v>
      </c>
      <c r="Q10" s="40">
        <v>2636</v>
      </c>
      <c r="R10" s="41">
        <v>0.21299999999999999</v>
      </c>
      <c r="S10" s="40">
        <v>5906</v>
      </c>
      <c r="T10" s="41">
        <v>0.13800000000000001</v>
      </c>
      <c r="U10" s="40">
        <v>7432</v>
      </c>
      <c r="V10" s="41">
        <v>0.122</v>
      </c>
      <c r="W10" s="40">
        <v>23936</v>
      </c>
      <c r="X10" s="41">
        <v>6.4000000000000001E-2</v>
      </c>
      <c r="Y10" s="40" t="s">
        <v>131</v>
      </c>
      <c r="Z10" s="41" t="s">
        <v>132</v>
      </c>
      <c r="AA10" s="40" t="s">
        <v>150</v>
      </c>
      <c r="AB10" s="41" t="s">
        <v>151</v>
      </c>
      <c r="AC10" s="5"/>
    </row>
    <row r="11" spans="1:29" ht="15">
      <c r="A11" s="145"/>
      <c r="B11" s="13" t="s">
        <v>10</v>
      </c>
      <c r="C11" s="38">
        <v>29887</v>
      </c>
      <c r="D11" s="39">
        <v>8.9999999999999993E-3</v>
      </c>
      <c r="E11" s="38">
        <v>21483</v>
      </c>
      <c r="F11" s="39">
        <v>4.1000000000000002E-2</v>
      </c>
      <c r="G11" s="38">
        <v>21011</v>
      </c>
      <c r="H11" s="39">
        <v>4.2999999999999997E-2</v>
      </c>
      <c r="I11" s="38">
        <v>14373</v>
      </c>
      <c r="J11" s="39">
        <v>6.9000000000000006E-2</v>
      </c>
      <c r="K11" s="38">
        <v>1866</v>
      </c>
      <c r="L11" s="39">
        <v>0.24399999999999999</v>
      </c>
      <c r="M11" s="38">
        <v>1764</v>
      </c>
      <c r="N11" s="39">
        <v>0.251</v>
      </c>
      <c r="O11" s="38">
        <v>3007</v>
      </c>
      <c r="P11" s="39">
        <v>0.185</v>
      </c>
      <c r="Q11" s="38" t="s">
        <v>104</v>
      </c>
      <c r="R11" s="39" t="s">
        <v>105</v>
      </c>
      <c r="S11" s="38" t="s">
        <v>118</v>
      </c>
      <c r="T11" s="39" t="s">
        <v>119</v>
      </c>
      <c r="U11" s="38" t="s">
        <v>124</v>
      </c>
      <c r="V11" s="39" t="s">
        <v>111</v>
      </c>
      <c r="W11" s="38">
        <v>5172</v>
      </c>
      <c r="X11" s="39">
        <v>0.14000000000000001</v>
      </c>
      <c r="Y11" s="38" t="s">
        <v>133</v>
      </c>
      <c r="Z11" s="39" t="s">
        <v>134</v>
      </c>
      <c r="AA11" s="38" t="s">
        <v>142</v>
      </c>
      <c r="AB11" s="39" t="s">
        <v>143</v>
      </c>
      <c r="AC11" s="5"/>
    </row>
    <row r="12" spans="1:29" ht="15">
      <c r="A12" s="145"/>
      <c r="B12" s="13" t="s">
        <v>11</v>
      </c>
      <c r="C12" s="40">
        <v>35263</v>
      </c>
      <c r="D12" s="41">
        <v>8.0000000000000002E-3</v>
      </c>
      <c r="E12" s="40">
        <v>23262</v>
      </c>
      <c r="F12" s="41">
        <v>4.1000000000000002E-2</v>
      </c>
      <c r="G12" s="40">
        <v>22664</v>
      </c>
      <c r="H12" s="41">
        <v>4.2000000000000003E-2</v>
      </c>
      <c r="I12" s="40">
        <v>16307</v>
      </c>
      <c r="J12" s="41">
        <v>6.0999999999999999E-2</v>
      </c>
      <c r="K12" s="40">
        <v>1929</v>
      </c>
      <c r="L12" s="41">
        <v>0.23300000000000001</v>
      </c>
      <c r="M12" s="40">
        <v>1455</v>
      </c>
      <c r="N12" s="41">
        <v>0.26800000000000002</v>
      </c>
      <c r="O12" s="40">
        <v>2972</v>
      </c>
      <c r="P12" s="41">
        <v>0.182</v>
      </c>
      <c r="Q12" s="40" t="s">
        <v>106</v>
      </c>
      <c r="R12" s="41" t="s">
        <v>107</v>
      </c>
      <c r="S12" s="40">
        <v>1871</v>
      </c>
      <c r="T12" s="41">
        <v>0.23100000000000001</v>
      </c>
      <c r="U12" s="40">
        <v>1918</v>
      </c>
      <c r="V12" s="41">
        <v>0.23799999999999999</v>
      </c>
      <c r="W12" s="40">
        <v>7629</v>
      </c>
      <c r="X12" s="41">
        <v>0.11</v>
      </c>
      <c r="Y12" s="40" t="s">
        <v>135</v>
      </c>
      <c r="Z12" s="41" t="s">
        <v>136</v>
      </c>
      <c r="AA12" s="40" t="s">
        <v>142</v>
      </c>
      <c r="AB12" s="41" t="s">
        <v>143</v>
      </c>
      <c r="AC12" s="5"/>
    </row>
    <row r="13" spans="1:29" ht="15">
      <c r="A13" s="145"/>
      <c r="B13" s="13" t="s">
        <v>12</v>
      </c>
      <c r="C13" s="42">
        <v>33078</v>
      </c>
      <c r="D13" s="43">
        <v>8.9999999999999993E-3</v>
      </c>
      <c r="E13" s="42">
        <v>22563</v>
      </c>
      <c r="F13" s="43">
        <v>4.3999999999999997E-2</v>
      </c>
      <c r="G13" s="42">
        <v>21623</v>
      </c>
      <c r="H13" s="43">
        <v>4.5999999999999999E-2</v>
      </c>
      <c r="I13" s="42">
        <v>15681</v>
      </c>
      <c r="J13" s="43">
        <v>6.7000000000000004E-2</v>
      </c>
      <c r="K13" s="42" t="s">
        <v>92</v>
      </c>
      <c r="L13" s="43" t="s">
        <v>93</v>
      </c>
      <c r="M13" s="42">
        <v>2019</v>
      </c>
      <c r="N13" s="43">
        <v>0.23200000000000001</v>
      </c>
      <c r="O13" s="42">
        <v>2482</v>
      </c>
      <c r="P13" s="43">
        <v>0.20799999999999999</v>
      </c>
      <c r="Q13" s="42" t="s">
        <v>108</v>
      </c>
      <c r="R13" s="43" t="s">
        <v>109</v>
      </c>
      <c r="S13" s="42" t="s">
        <v>120</v>
      </c>
      <c r="T13" s="43" t="s">
        <v>121</v>
      </c>
      <c r="U13" s="42" t="s">
        <v>125</v>
      </c>
      <c r="V13" s="43" t="s">
        <v>126</v>
      </c>
      <c r="W13" s="42">
        <v>7454</v>
      </c>
      <c r="X13" s="43">
        <v>0.107</v>
      </c>
      <c r="Y13" s="42" t="s">
        <v>137</v>
      </c>
      <c r="Z13" s="43" t="s">
        <v>138</v>
      </c>
      <c r="AA13" s="42" t="s">
        <v>142</v>
      </c>
      <c r="AB13" s="43" t="s">
        <v>143</v>
      </c>
      <c r="AC13" s="5"/>
    </row>
    <row r="14" spans="1:29" ht="15">
      <c r="A14" s="145"/>
      <c r="B14" s="13" t="s">
        <v>13</v>
      </c>
      <c r="C14" s="38">
        <v>96759</v>
      </c>
      <c r="D14" s="39">
        <v>5.0000000000000001E-3</v>
      </c>
      <c r="E14" s="38">
        <v>65952</v>
      </c>
      <c r="F14" s="39">
        <v>1.7999999999999999E-2</v>
      </c>
      <c r="G14" s="38">
        <v>63466</v>
      </c>
      <c r="H14" s="39">
        <v>1.9E-2</v>
      </c>
      <c r="I14" s="38">
        <v>46318</v>
      </c>
      <c r="J14" s="39">
        <v>2.7E-2</v>
      </c>
      <c r="K14" s="38">
        <v>4997</v>
      </c>
      <c r="L14" s="39">
        <v>0.105</v>
      </c>
      <c r="M14" s="38">
        <v>4860</v>
      </c>
      <c r="N14" s="39">
        <v>0.105</v>
      </c>
      <c r="O14" s="38">
        <v>7291</v>
      </c>
      <c r="P14" s="39">
        <v>8.4000000000000005E-2</v>
      </c>
      <c r="Q14" s="38">
        <v>2487</v>
      </c>
      <c r="R14" s="39">
        <v>0.155</v>
      </c>
      <c r="S14" s="38">
        <v>5543</v>
      </c>
      <c r="T14" s="39">
        <v>0.106</v>
      </c>
      <c r="U14" s="38">
        <v>5585</v>
      </c>
      <c r="V14" s="39">
        <v>9.8000000000000004E-2</v>
      </c>
      <c r="W14" s="38">
        <v>18273</v>
      </c>
      <c r="X14" s="39">
        <v>4.8000000000000001E-2</v>
      </c>
      <c r="Y14" s="38">
        <v>1227</v>
      </c>
      <c r="Z14" s="39">
        <v>0.222</v>
      </c>
      <c r="AA14" s="38" t="s">
        <v>152</v>
      </c>
      <c r="AB14" s="39" t="s">
        <v>153</v>
      </c>
      <c r="AC14" s="5"/>
    </row>
    <row r="15" spans="1:29" ht="15">
      <c r="A15" s="145"/>
      <c r="B15" s="13" t="s">
        <v>14</v>
      </c>
      <c r="C15" s="40">
        <v>234964</v>
      </c>
      <c r="D15" s="41">
        <v>3.0000000000000001E-3</v>
      </c>
      <c r="E15" s="40">
        <v>159106</v>
      </c>
      <c r="F15" s="41">
        <v>1.6E-2</v>
      </c>
      <c r="G15" s="40">
        <v>151313</v>
      </c>
      <c r="H15" s="41">
        <v>1.7000000000000001E-2</v>
      </c>
      <c r="I15" s="40">
        <v>105662</v>
      </c>
      <c r="J15" s="41">
        <v>2.5000000000000001E-2</v>
      </c>
      <c r="K15" s="40">
        <v>12517</v>
      </c>
      <c r="L15" s="41">
        <v>9.4E-2</v>
      </c>
      <c r="M15" s="40">
        <v>15213</v>
      </c>
      <c r="N15" s="41">
        <v>8.4000000000000005E-2</v>
      </c>
      <c r="O15" s="40">
        <v>17921</v>
      </c>
      <c r="P15" s="41">
        <v>7.6999999999999999E-2</v>
      </c>
      <c r="Q15" s="40">
        <v>7792</v>
      </c>
      <c r="R15" s="41">
        <v>0.127</v>
      </c>
      <c r="S15" s="40">
        <v>16133</v>
      </c>
      <c r="T15" s="41">
        <v>8.2000000000000003E-2</v>
      </c>
      <c r="U15" s="40">
        <v>11030</v>
      </c>
      <c r="V15" s="41">
        <v>0.1</v>
      </c>
      <c r="W15" s="40">
        <v>46075</v>
      </c>
      <c r="X15" s="41">
        <v>4.5999999999999999E-2</v>
      </c>
      <c r="Y15" s="40">
        <v>2302</v>
      </c>
      <c r="Z15" s="41">
        <v>0.22900000000000001</v>
      </c>
      <c r="AA15" s="40" t="s">
        <v>154</v>
      </c>
      <c r="AB15" s="41" t="s">
        <v>155</v>
      </c>
      <c r="AC15" s="5"/>
    </row>
    <row r="16" spans="1:29" ht="15">
      <c r="A16" s="145"/>
      <c r="B16" s="13" t="s">
        <v>15</v>
      </c>
      <c r="C16" s="38">
        <v>218612</v>
      </c>
      <c r="D16" s="39">
        <v>4.0000000000000001E-3</v>
      </c>
      <c r="E16" s="38">
        <v>142095</v>
      </c>
      <c r="F16" s="39">
        <v>1.7999999999999999E-2</v>
      </c>
      <c r="G16" s="38">
        <v>136124</v>
      </c>
      <c r="H16" s="39">
        <v>1.9E-2</v>
      </c>
      <c r="I16" s="38">
        <v>96621</v>
      </c>
      <c r="J16" s="39">
        <v>2.7E-2</v>
      </c>
      <c r="K16" s="38">
        <v>11114</v>
      </c>
      <c r="L16" s="39">
        <v>0.1</v>
      </c>
      <c r="M16" s="38">
        <v>11849</v>
      </c>
      <c r="N16" s="39">
        <v>9.6000000000000002E-2</v>
      </c>
      <c r="O16" s="38">
        <v>16539</v>
      </c>
      <c r="P16" s="39">
        <v>0.08</v>
      </c>
      <c r="Q16" s="38">
        <v>5972</v>
      </c>
      <c r="R16" s="39">
        <v>0.14499999999999999</v>
      </c>
      <c r="S16" s="38">
        <v>11066</v>
      </c>
      <c r="T16" s="39">
        <v>0.107</v>
      </c>
      <c r="U16" s="38">
        <v>11603</v>
      </c>
      <c r="V16" s="39">
        <v>9.7000000000000003E-2</v>
      </c>
      <c r="W16" s="38">
        <v>51087</v>
      </c>
      <c r="X16" s="39">
        <v>4.2000000000000003E-2</v>
      </c>
      <c r="Y16" s="38">
        <v>2605</v>
      </c>
      <c r="Z16" s="39">
        <v>0.222</v>
      </c>
      <c r="AA16" s="38" t="s">
        <v>142</v>
      </c>
      <c r="AB16" s="39" t="s">
        <v>143</v>
      </c>
      <c r="AC16" s="5"/>
    </row>
    <row r="17" spans="1:29" ht="15">
      <c r="A17" s="145"/>
      <c r="B17" s="13" t="s">
        <v>16</v>
      </c>
      <c r="C17" s="40">
        <v>159333</v>
      </c>
      <c r="D17" s="41">
        <v>5.0000000000000001E-3</v>
      </c>
      <c r="E17" s="40">
        <v>96257</v>
      </c>
      <c r="F17" s="41">
        <v>2.4E-2</v>
      </c>
      <c r="G17" s="40">
        <v>89923</v>
      </c>
      <c r="H17" s="41">
        <v>2.5999999999999999E-2</v>
      </c>
      <c r="I17" s="40">
        <v>58860</v>
      </c>
      <c r="J17" s="41">
        <v>3.7999999999999999E-2</v>
      </c>
      <c r="K17" s="40">
        <v>10250</v>
      </c>
      <c r="L17" s="41">
        <v>0.106</v>
      </c>
      <c r="M17" s="40">
        <v>10008</v>
      </c>
      <c r="N17" s="41">
        <v>0.109</v>
      </c>
      <c r="O17" s="40">
        <v>10805</v>
      </c>
      <c r="P17" s="41">
        <v>0.105</v>
      </c>
      <c r="Q17" s="40">
        <v>6334</v>
      </c>
      <c r="R17" s="41">
        <v>0.14499999999999999</v>
      </c>
      <c r="S17" s="40">
        <v>10404</v>
      </c>
      <c r="T17" s="41">
        <v>0.113</v>
      </c>
      <c r="U17" s="40">
        <v>6338</v>
      </c>
      <c r="V17" s="41">
        <v>0.14099999999999999</v>
      </c>
      <c r="W17" s="40">
        <v>42981</v>
      </c>
      <c r="X17" s="41">
        <v>4.7E-2</v>
      </c>
      <c r="Y17" s="40">
        <v>2744</v>
      </c>
      <c r="Z17" s="41">
        <v>0.216</v>
      </c>
      <c r="AA17" s="40" t="s">
        <v>156</v>
      </c>
      <c r="AB17" s="41" t="s">
        <v>157</v>
      </c>
      <c r="AC17" s="5"/>
    </row>
    <row r="18" spans="1:29" ht="15">
      <c r="A18" s="145"/>
      <c r="B18" s="13" t="s">
        <v>17</v>
      </c>
      <c r="C18" s="42">
        <v>233662</v>
      </c>
      <c r="D18" s="43">
        <v>3.0000000000000001E-3</v>
      </c>
      <c r="E18" s="42">
        <v>146307</v>
      </c>
      <c r="F18" s="43">
        <v>1.7999999999999999E-2</v>
      </c>
      <c r="G18" s="42">
        <v>139434</v>
      </c>
      <c r="H18" s="43">
        <v>1.9E-2</v>
      </c>
      <c r="I18" s="42">
        <v>94522</v>
      </c>
      <c r="J18" s="43">
        <v>2.8000000000000001E-2</v>
      </c>
      <c r="K18" s="42">
        <v>12571</v>
      </c>
      <c r="L18" s="43">
        <v>9.4E-2</v>
      </c>
      <c r="M18" s="42">
        <v>14274</v>
      </c>
      <c r="N18" s="43">
        <v>8.6999999999999994E-2</v>
      </c>
      <c r="O18" s="42">
        <v>18067</v>
      </c>
      <c r="P18" s="43">
        <v>7.6999999999999999E-2</v>
      </c>
      <c r="Q18" s="42">
        <v>6874</v>
      </c>
      <c r="R18" s="43">
        <v>0.13500000000000001</v>
      </c>
      <c r="S18" s="42">
        <v>13723</v>
      </c>
      <c r="T18" s="43">
        <v>9.4E-2</v>
      </c>
      <c r="U18" s="42">
        <v>10592</v>
      </c>
      <c r="V18" s="43">
        <v>0.10299999999999999</v>
      </c>
      <c r="W18" s="42">
        <v>59818</v>
      </c>
      <c r="X18" s="43">
        <v>3.7999999999999999E-2</v>
      </c>
      <c r="Y18" s="42">
        <v>2798</v>
      </c>
      <c r="Z18" s="43">
        <v>0.21099999999999999</v>
      </c>
      <c r="AA18" s="42" t="s">
        <v>158</v>
      </c>
      <c r="AB18" s="43" t="s">
        <v>159</v>
      </c>
      <c r="AC18" s="5"/>
    </row>
    <row r="19" spans="1:29" ht="15">
      <c r="A19" s="145"/>
      <c r="B19" s="13" t="s">
        <v>18</v>
      </c>
      <c r="C19" s="42">
        <v>65879</v>
      </c>
      <c r="D19" s="43">
        <v>6.0000000000000001E-3</v>
      </c>
      <c r="E19" s="42">
        <v>43164</v>
      </c>
      <c r="F19" s="43">
        <v>3.3000000000000002E-2</v>
      </c>
      <c r="G19" s="42">
        <v>41642</v>
      </c>
      <c r="H19" s="43">
        <v>3.4000000000000002E-2</v>
      </c>
      <c r="I19" s="42">
        <v>29428</v>
      </c>
      <c r="J19" s="43">
        <v>0.05</v>
      </c>
      <c r="K19" s="42">
        <v>3493</v>
      </c>
      <c r="L19" s="43">
        <v>0.17899999999999999</v>
      </c>
      <c r="M19" s="42">
        <v>3345</v>
      </c>
      <c r="N19" s="43">
        <v>0.18099999999999999</v>
      </c>
      <c r="O19" s="42">
        <v>5377</v>
      </c>
      <c r="P19" s="43">
        <v>0.14099999999999999</v>
      </c>
      <c r="Q19" s="42" t="s">
        <v>110</v>
      </c>
      <c r="R19" s="43" t="s">
        <v>111</v>
      </c>
      <c r="S19" s="42">
        <v>3377</v>
      </c>
      <c r="T19" s="43">
        <v>0.19500000000000001</v>
      </c>
      <c r="U19" s="42">
        <v>2658</v>
      </c>
      <c r="V19" s="43">
        <v>0.20599999999999999</v>
      </c>
      <c r="W19" s="42">
        <v>15813</v>
      </c>
      <c r="X19" s="43">
        <v>7.2999999999999995E-2</v>
      </c>
      <c r="Y19" s="42" t="s">
        <v>139</v>
      </c>
      <c r="Z19" s="43" t="s">
        <v>140</v>
      </c>
      <c r="AA19" s="42" t="s">
        <v>142</v>
      </c>
      <c r="AB19" s="43" t="s">
        <v>143</v>
      </c>
      <c r="AC19" s="5"/>
    </row>
    <row r="20" spans="1:29" ht="15">
      <c r="A20" s="145"/>
      <c r="B20" s="13" t="s">
        <v>19</v>
      </c>
      <c r="C20" s="42">
        <v>44592</v>
      </c>
      <c r="D20" s="43">
        <v>0.01</v>
      </c>
      <c r="E20" s="42">
        <v>30429</v>
      </c>
      <c r="F20" s="43">
        <v>3.7999999999999999E-2</v>
      </c>
      <c r="G20" s="42">
        <v>29437</v>
      </c>
      <c r="H20" s="43">
        <v>0.04</v>
      </c>
      <c r="I20" s="42">
        <v>20844</v>
      </c>
      <c r="J20" s="43">
        <v>5.8000000000000003E-2</v>
      </c>
      <c r="K20" s="42">
        <v>2379</v>
      </c>
      <c r="L20" s="43">
        <v>0.221</v>
      </c>
      <c r="M20" s="42">
        <v>2047</v>
      </c>
      <c r="N20" s="43">
        <v>0.23599999999999999</v>
      </c>
      <c r="O20" s="42">
        <v>4166</v>
      </c>
      <c r="P20" s="43">
        <v>0.16</v>
      </c>
      <c r="Q20" s="42" t="s">
        <v>112</v>
      </c>
      <c r="R20" s="43" t="s">
        <v>113</v>
      </c>
      <c r="S20" s="42">
        <v>2008</v>
      </c>
      <c r="T20" s="43">
        <v>0.247</v>
      </c>
      <c r="U20" s="42">
        <v>2137</v>
      </c>
      <c r="V20" s="43">
        <v>0.23300000000000001</v>
      </c>
      <c r="W20" s="42">
        <v>9444</v>
      </c>
      <c r="X20" s="43">
        <v>9.4E-2</v>
      </c>
      <c r="Y20" s="42" t="s">
        <v>141</v>
      </c>
      <c r="Z20" s="43" t="s">
        <v>105</v>
      </c>
      <c r="AA20" s="42" t="s">
        <v>142</v>
      </c>
      <c r="AB20" s="43" t="s">
        <v>143</v>
      </c>
      <c r="AC20" s="5"/>
    </row>
    <row r="21" spans="1:29" ht="15">
      <c r="A21" s="145"/>
      <c r="B21" s="13" t="s">
        <v>20</v>
      </c>
      <c r="C21" s="42">
        <v>12941</v>
      </c>
      <c r="D21" s="43">
        <v>1.4999999999999999E-2</v>
      </c>
      <c r="E21" s="42">
        <v>8878</v>
      </c>
      <c r="F21" s="43">
        <v>7.1999999999999995E-2</v>
      </c>
      <c r="G21" s="42">
        <v>8544</v>
      </c>
      <c r="H21" s="43">
        <v>7.4999999999999997E-2</v>
      </c>
      <c r="I21" s="42">
        <v>6173</v>
      </c>
      <c r="J21" s="43">
        <v>0.109</v>
      </c>
      <c r="K21" s="42" t="s">
        <v>94</v>
      </c>
      <c r="L21" s="43" t="s">
        <v>95</v>
      </c>
      <c r="M21" s="42" t="s">
        <v>98</v>
      </c>
      <c r="N21" s="43" t="s">
        <v>99</v>
      </c>
      <c r="O21" s="42" t="s">
        <v>100</v>
      </c>
      <c r="P21" s="43" t="s">
        <v>101</v>
      </c>
      <c r="Q21" s="42" t="s">
        <v>114</v>
      </c>
      <c r="R21" s="43" t="s">
        <v>115</v>
      </c>
      <c r="S21" s="42" t="s">
        <v>122</v>
      </c>
      <c r="T21" s="43" t="s">
        <v>123</v>
      </c>
      <c r="U21" s="42" t="s">
        <v>127</v>
      </c>
      <c r="V21" s="43" t="s">
        <v>128</v>
      </c>
      <c r="W21" s="42">
        <v>2402</v>
      </c>
      <c r="X21" s="43">
        <v>0.21099999999999999</v>
      </c>
      <c r="Y21" s="42" t="s">
        <v>142</v>
      </c>
      <c r="Z21" s="43" t="s">
        <v>143</v>
      </c>
      <c r="AA21" s="42" t="s">
        <v>142</v>
      </c>
      <c r="AB21" s="43" t="s">
        <v>143</v>
      </c>
      <c r="AC21" s="5"/>
    </row>
    <row r="22" spans="1:29" ht="15">
      <c r="A22" s="145"/>
      <c r="B22" s="13" t="s">
        <v>21</v>
      </c>
      <c r="C22" s="38">
        <v>404294</v>
      </c>
      <c r="D22" s="39">
        <v>2E-3</v>
      </c>
      <c r="E22" s="38">
        <v>270668</v>
      </c>
      <c r="F22" s="39">
        <v>1.2999999999999999E-2</v>
      </c>
      <c r="G22" s="38">
        <v>259260</v>
      </c>
      <c r="H22" s="39">
        <v>1.2999999999999999E-2</v>
      </c>
      <c r="I22" s="38">
        <v>187111</v>
      </c>
      <c r="J22" s="39">
        <v>1.9E-2</v>
      </c>
      <c r="K22" s="38">
        <v>18536</v>
      </c>
      <c r="L22" s="39">
        <v>7.9000000000000001E-2</v>
      </c>
      <c r="M22" s="38">
        <v>21472</v>
      </c>
      <c r="N22" s="39">
        <v>7.2999999999999995E-2</v>
      </c>
      <c r="O22" s="38">
        <v>32141</v>
      </c>
      <c r="P22" s="39">
        <v>5.8000000000000003E-2</v>
      </c>
      <c r="Q22" s="38">
        <v>11408</v>
      </c>
      <c r="R22" s="39">
        <v>0.106</v>
      </c>
      <c r="S22" s="38">
        <v>20428</v>
      </c>
      <c r="T22" s="39">
        <v>7.6999999999999999E-2</v>
      </c>
      <c r="U22" s="38">
        <v>22266</v>
      </c>
      <c r="V22" s="39">
        <v>7.1999999999999995E-2</v>
      </c>
      <c r="W22" s="38">
        <v>85491</v>
      </c>
      <c r="X22" s="39">
        <v>3.3000000000000002E-2</v>
      </c>
      <c r="Y22" s="38">
        <v>4632</v>
      </c>
      <c r="Z22" s="39">
        <v>0.16700000000000001</v>
      </c>
      <c r="AA22" s="38" t="s">
        <v>160</v>
      </c>
      <c r="AB22" s="39" t="s">
        <v>161</v>
      </c>
      <c r="AC22" s="5"/>
    </row>
    <row r="23" spans="1:29" ht="15">
      <c r="A23" s="145"/>
      <c r="B23" s="13" t="s">
        <v>22</v>
      </c>
      <c r="C23" s="38">
        <v>164336</v>
      </c>
      <c r="D23" s="39">
        <v>4.0000000000000001E-3</v>
      </c>
      <c r="E23" s="38">
        <v>108450</v>
      </c>
      <c r="F23" s="39">
        <v>0.02</v>
      </c>
      <c r="G23" s="38">
        <v>105376</v>
      </c>
      <c r="H23" s="39">
        <v>2.1000000000000001E-2</v>
      </c>
      <c r="I23" s="38">
        <v>77001</v>
      </c>
      <c r="J23" s="39">
        <v>0.03</v>
      </c>
      <c r="K23" s="38">
        <v>6619</v>
      </c>
      <c r="L23" s="39">
        <v>0.129</v>
      </c>
      <c r="M23" s="38">
        <v>9232</v>
      </c>
      <c r="N23" s="39">
        <v>0.108</v>
      </c>
      <c r="O23" s="38">
        <v>12524</v>
      </c>
      <c r="P23" s="39">
        <v>9.0999999999999998E-2</v>
      </c>
      <c r="Q23" s="38">
        <v>3074</v>
      </c>
      <c r="R23" s="39">
        <v>0.20300000000000001</v>
      </c>
      <c r="S23" s="38">
        <v>8526</v>
      </c>
      <c r="T23" s="39">
        <v>0.121</v>
      </c>
      <c r="U23" s="38">
        <v>8194</v>
      </c>
      <c r="V23" s="39">
        <v>0.115</v>
      </c>
      <c r="W23" s="38">
        <v>37206</v>
      </c>
      <c r="X23" s="39">
        <v>0.05</v>
      </c>
      <c r="Y23" s="38">
        <v>1677</v>
      </c>
      <c r="Z23" s="39">
        <v>0.27100000000000002</v>
      </c>
      <c r="AA23" s="38" t="s">
        <v>162</v>
      </c>
      <c r="AB23" s="39" t="s">
        <v>151</v>
      </c>
      <c r="AC23" s="5"/>
    </row>
    <row r="24" spans="1:29" ht="15">
      <c r="A24" s="145"/>
      <c r="B24" s="13" t="s">
        <v>23</v>
      </c>
      <c r="C24" s="40">
        <v>524489</v>
      </c>
      <c r="D24" s="41">
        <v>2E-3</v>
      </c>
      <c r="E24" s="40">
        <v>355344</v>
      </c>
      <c r="F24" s="41">
        <v>8.0000000000000002E-3</v>
      </c>
      <c r="G24" s="40">
        <v>340152</v>
      </c>
      <c r="H24" s="41">
        <v>8.0000000000000002E-3</v>
      </c>
      <c r="I24" s="40">
        <v>242841</v>
      </c>
      <c r="J24" s="41">
        <v>1.2E-2</v>
      </c>
      <c r="K24" s="40">
        <v>27243</v>
      </c>
      <c r="L24" s="41">
        <v>4.4999999999999998E-2</v>
      </c>
      <c r="M24" s="40">
        <v>29075</v>
      </c>
      <c r="N24" s="41">
        <v>4.2999999999999997E-2</v>
      </c>
      <c r="O24" s="40">
        <v>40993</v>
      </c>
      <c r="P24" s="41">
        <v>3.5999999999999997E-2</v>
      </c>
      <c r="Q24" s="40">
        <v>15192</v>
      </c>
      <c r="R24" s="41">
        <v>6.3E-2</v>
      </c>
      <c r="S24" s="40">
        <v>26562</v>
      </c>
      <c r="T24" s="41">
        <v>4.7E-2</v>
      </c>
      <c r="U24" s="40">
        <v>28291</v>
      </c>
      <c r="V24" s="41">
        <v>4.3999999999999997E-2</v>
      </c>
      <c r="W24" s="40">
        <v>107403</v>
      </c>
      <c r="X24" s="41">
        <v>0.02</v>
      </c>
      <c r="Y24" s="40">
        <v>6127</v>
      </c>
      <c r="Z24" s="41">
        <v>0.1</v>
      </c>
      <c r="AA24" s="40" t="s">
        <v>163</v>
      </c>
      <c r="AB24" s="41" t="s">
        <v>164</v>
      </c>
      <c r="AC24" s="5"/>
    </row>
    <row r="25" spans="1:29" ht="15">
      <c r="A25" s="145"/>
      <c r="B25" s="13" t="s">
        <v>24</v>
      </c>
      <c r="C25" s="42">
        <v>213975</v>
      </c>
      <c r="D25" s="43">
        <v>3.0000000000000001E-3</v>
      </c>
      <c r="E25" s="42">
        <v>145307</v>
      </c>
      <c r="F25" s="43">
        <v>1.2E-2</v>
      </c>
      <c r="G25" s="42">
        <v>139867</v>
      </c>
      <c r="H25" s="43">
        <v>1.2E-2</v>
      </c>
      <c r="I25" s="42">
        <v>99776</v>
      </c>
      <c r="J25" s="43">
        <v>1.7999999999999999E-2</v>
      </c>
      <c r="K25" s="42">
        <v>10550</v>
      </c>
      <c r="L25" s="43">
        <v>7.1999999999999995E-2</v>
      </c>
      <c r="M25" s="42">
        <v>11388</v>
      </c>
      <c r="N25" s="43">
        <v>6.9000000000000006E-2</v>
      </c>
      <c r="O25" s="42">
        <v>18153</v>
      </c>
      <c r="P25" s="43">
        <v>5.2999999999999999E-2</v>
      </c>
      <c r="Q25" s="42">
        <v>5440</v>
      </c>
      <c r="R25" s="43">
        <v>0.106</v>
      </c>
      <c r="S25" s="42">
        <v>11276</v>
      </c>
      <c r="T25" s="43">
        <v>7.1999999999999995E-2</v>
      </c>
      <c r="U25" s="42">
        <v>11142</v>
      </c>
      <c r="V25" s="43">
        <v>7.0000000000000007E-2</v>
      </c>
      <c r="W25" s="42">
        <v>43154</v>
      </c>
      <c r="X25" s="43">
        <v>3.3000000000000002E-2</v>
      </c>
      <c r="Y25" s="42">
        <v>2663</v>
      </c>
      <c r="Z25" s="43">
        <v>0.152</v>
      </c>
      <c r="AA25" s="42" t="s">
        <v>165</v>
      </c>
      <c r="AB25" s="43" t="s">
        <v>166</v>
      </c>
      <c r="AC25" s="5"/>
    </row>
    <row r="26" spans="1:29" ht="15">
      <c r="A26" s="145"/>
      <c r="B26" s="13" t="s">
        <v>25</v>
      </c>
      <c r="C26" s="38">
        <v>288728</v>
      </c>
      <c r="D26" s="39">
        <v>1E-3</v>
      </c>
      <c r="E26" s="38">
        <v>163066</v>
      </c>
      <c r="F26" s="39">
        <v>1.2999999999999999E-2</v>
      </c>
      <c r="G26" s="38">
        <v>150376</v>
      </c>
      <c r="H26" s="39">
        <v>1.4E-2</v>
      </c>
      <c r="I26" s="38">
        <v>109211</v>
      </c>
      <c r="J26" s="39">
        <v>1.7999999999999999E-2</v>
      </c>
      <c r="K26" s="38">
        <v>11058</v>
      </c>
      <c r="L26" s="39">
        <v>7.0999999999999994E-2</v>
      </c>
      <c r="M26" s="38">
        <v>14915</v>
      </c>
      <c r="N26" s="39">
        <v>0.06</v>
      </c>
      <c r="O26" s="38">
        <v>15192</v>
      </c>
      <c r="P26" s="39">
        <v>5.8999999999999997E-2</v>
      </c>
      <c r="Q26" s="38">
        <v>12690</v>
      </c>
      <c r="R26" s="39">
        <v>6.8000000000000005E-2</v>
      </c>
      <c r="S26" s="38">
        <v>21114</v>
      </c>
      <c r="T26" s="39">
        <v>5.0999999999999997E-2</v>
      </c>
      <c r="U26" s="38">
        <v>20070</v>
      </c>
      <c r="V26" s="39">
        <v>5.0999999999999997E-2</v>
      </c>
      <c r="W26" s="38">
        <v>79535</v>
      </c>
      <c r="X26" s="39">
        <v>2.3E-2</v>
      </c>
      <c r="Y26" s="38">
        <v>4353</v>
      </c>
      <c r="Z26" s="39">
        <v>0.11700000000000001</v>
      </c>
      <c r="AA26" s="38" t="s">
        <v>167</v>
      </c>
      <c r="AB26" s="39" t="s">
        <v>168</v>
      </c>
      <c r="AC26" s="5"/>
    </row>
    <row r="27" spans="1:29" ht="15">
      <c r="A27" s="145"/>
      <c r="B27" s="13" t="s">
        <v>26</v>
      </c>
      <c r="C27" s="38">
        <v>596537</v>
      </c>
      <c r="D27" s="39">
        <v>1E-3</v>
      </c>
      <c r="E27" s="38">
        <v>384318</v>
      </c>
      <c r="F27" s="39">
        <v>8.0000000000000002E-3</v>
      </c>
      <c r="G27" s="38">
        <v>355351</v>
      </c>
      <c r="H27" s="39">
        <v>8.0000000000000002E-3</v>
      </c>
      <c r="I27" s="38">
        <v>253192</v>
      </c>
      <c r="J27" s="39">
        <v>1.2E-2</v>
      </c>
      <c r="K27" s="38">
        <v>33708</v>
      </c>
      <c r="L27" s="39">
        <v>0.04</v>
      </c>
      <c r="M27" s="38">
        <v>33384</v>
      </c>
      <c r="N27" s="39">
        <v>0.04</v>
      </c>
      <c r="O27" s="38">
        <v>35066</v>
      </c>
      <c r="P27" s="39">
        <v>0.04</v>
      </c>
      <c r="Q27" s="38">
        <v>28968</v>
      </c>
      <c r="R27" s="39">
        <v>4.4999999999999998E-2</v>
      </c>
      <c r="S27" s="38">
        <v>44688</v>
      </c>
      <c r="T27" s="39">
        <v>3.5999999999999997E-2</v>
      </c>
      <c r="U27" s="38">
        <v>25597</v>
      </c>
      <c r="V27" s="39">
        <v>4.7E-2</v>
      </c>
      <c r="W27" s="38">
        <v>131539</v>
      </c>
      <c r="X27" s="39">
        <v>1.7999999999999999E-2</v>
      </c>
      <c r="Y27" s="38">
        <v>9687</v>
      </c>
      <c r="Z27" s="39">
        <v>7.9000000000000001E-2</v>
      </c>
      <c r="AA27" s="38" t="s">
        <v>169</v>
      </c>
      <c r="AB27" s="39" t="s">
        <v>119</v>
      </c>
      <c r="AC27" s="5"/>
    </row>
    <row r="28" spans="1:29" ht="15">
      <c r="A28" s="145"/>
      <c r="B28" s="13" t="s">
        <v>27</v>
      </c>
      <c r="C28" s="40">
        <v>267515</v>
      </c>
      <c r="D28" s="41">
        <v>3.0000000000000001E-3</v>
      </c>
      <c r="E28" s="40">
        <v>169282</v>
      </c>
      <c r="F28" s="41">
        <v>1.7000000000000001E-2</v>
      </c>
      <c r="G28" s="40">
        <v>160715</v>
      </c>
      <c r="H28" s="41">
        <v>1.7999999999999999E-2</v>
      </c>
      <c r="I28" s="40">
        <v>114651</v>
      </c>
      <c r="J28" s="41">
        <v>2.5000000000000001E-2</v>
      </c>
      <c r="K28" s="40">
        <v>12237</v>
      </c>
      <c r="L28" s="41">
        <v>9.6000000000000002E-2</v>
      </c>
      <c r="M28" s="40">
        <v>15818</v>
      </c>
      <c r="N28" s="41">
        <v>8.4000000000000005E-2</v>
      </c>
      <c r="O28" s="40">
        <v>18008</v>
      </c>
      <c r="P28" s="41">
        <v>7.8E-2</v>
      </c>
      <c r="Q28" s="40">
        <v>8567</v>
      </c>
      <c r="R28" s="41">
        <v>0.122</v>
      </c>
      <c r="S28" s="40">
        <v>16492</v>
      </c>
      <c r="T28" s="41">
        <v>8.4000000000000005E-2</v>
      </c>
      <c r="U28" s="40">
        <v>13619</v>
      </c>
      <c r="V28" s="41">
        <v>9.0999999999999998E-2</v>
      </c>
      <c r="W28" s="40">
        <v>64189</v>
      </c>
      <c r="X28" s="41">
        <v>3.7999999999999999E-2</v>
      </c>
      <c r="Y28" s="40">
        <v>3469</v>
      </c>
      <c r="Z28" s="41">
        <v>0.189</v>
      </c>
      <c r="AA28" s="40" t="s">
        <v>170</v>
      </c>
      <c r="AB28" s="41" t="s">
        <v>171</v>
      </c>
      <c r="AC28" s="5"/>
    </row>
    <row r="29" spans="1:29" ht="15">
      <c r="A29" s="145"/>
      <c r="B29" s="13" t="s">
        <v>28</v>
      </c>
      <c r="C29" s="36">
        <v>143407</v>
      </c>
      <c r="D29" s="37">
        <v>2E-3</v>
      </c>
      <c r="E29" s="36">
        <v>90520</v>
      </c>
      <c r="F29" s="37">
        <v>1.6E-2</v>
      </c>
      <c r="G29" s="36">
        <v>83604</v>
      </c>
      <c r="H29" s="37">
        <v>1.7999999999999999E-2</v>
      </c>
      <c r="I29" s="36">
        <v>58401</v>
      </c>
      <c r="J29" s="37">
        <v>2.5000000000000001E-2</v>
      </c>
      <c r="K29" s="36">
        <v>8314</v>
      </c>
      <c r="L29" s="37">
        <v>8.2000000000000003E-2</v>
      </c>
      <c r="M29" s="36">
        <v>8563</v>
      </c>
      <c r="N29" s="37">
        <v>0.08</v>
      </c>
      <c r="O29" s="36">
        <v>8327</v>
      </c>
      <c r="P29" s="37">
        <v>8.1000000000000003E-2</v>
      </c>
      <c r="Q29" s="36">
        <v>6916</v>
      </c>
      <c r="R29" s="37">
        <v>9.1999999999999998E-2</v>
      </c>
      <c r="S29" s="36">
        <v>10121</v>
      </c>
      <c r="T29" s="37">
        <v>7.3999999999999996E-2</v>
      </c>
      <c r="U29" s="36">
        <v>5532</v>
      </c>
      <c r="V29" s="37">
        <v>0.10100000000000001</v>
      </c>
      <c r="W29" s="36">
        <v>34841</v>
      </c>
      <c r="X29" s="37">
        <v>3.5000000000000003E-2</v>
      </c>
      <c r="Y29" s="36">
        <v>2178</v>
      </c>
      <c r="Z29" s="37">
        <v>0.16600000000000001</v>
      </c>
      <c r="AA29" s="36" t="s">
        <v>172</v>
      </c>
      <c r="AB29" s="37" t="s">
        <v>173</v>
      </c>
      <c r="AC29" s="5"/>
    </row>
    <row r="30" spans="1:29" ht="15">
      <c r="A30" s="145"/>
      <c r="B30" s="13" t="s">
        <v>29</v>
      </c>
      <c r="C30" s="44">
        <v>352950</v>
      </c>
      <c r="D30" s="45">
        <v>2E-3</v>
      </c>
      <c r="E30" s="44">
        <v>218284</v>
      </c>
      <c r="F30" s="45">
        <v>1.0999999999999999E-2</v>
      </c>
      <c r="G30" s="44">
        <v>195306</v>
      </c>
      <c r="H30" s="45">
        <v>1.2E-2</v>
      </c>
      <c r="I30" s="44">
        <v>139481</v>
      </c>
      <c r="J30" s="45">
        <v>1.7000000000000001E-2</v>
      </c>
      <c r="K30" s="44">
        <v>20202</v>
      </c>
      <c r="L30" s="45">
        <v>5.2999999999999999E-2</v>
      </c>
      <c r="M30" s="44">
        <v>18830</v>
      </c>
      <c r="N30" s="45">
        <v>5.6000000000000001E-2</v>
      </c>
      <c r="O30" s="44">
        <v>16794</v>
      </c>
      <c r="P30" s="45">
        <v>0.06</v>
      </c>
      <c r="Q30" s="44">
        <v>22978</v>
      </c>
      <c r="R30" s="45">
        <v>5.1999999999999998E-2</v>
      </c>
      <c r="S30" s="44">
        <v>31796</v>
      </c>
      <c r="T30" s="45">
        <v>4.2999999999999997E-2</v>
      </c>
      <c r="U30" s="44">
        <v>13247</v>
      </c>
      <c r="V30" s="45">
        <v>6.8000000000000005E-2</v>
      </c>
      <c r="W30" s="44">
        <v>81819</v>
      </c>
      <c r="X30" s="45">
        <v>2.3E-2</v>
      </c>
      <c r="Y30" s="44">
        <v>7179</v>
      </c>
      <c r="Z30" s="45">
        <v>9.5000000000000001E-2</v>
      </c>
      <c r="AA30" s="44" t="s">
        <v>174</v>
      </c>
      <c r="AB30" s="45" t="s">
        <v>175</v>
      </c>
      <c r="AC30" s="5"/>
    </row>
    <row r="31" spans="1:29" ht="15">
      <c r="A31" s="146"/>
      <c r="B31" s="10" t="s">
        <v>30</v>
      </c>
      <c r="C31" s="36">
        <v>58457</v>
      </c>
      <c r="D31" s="37">
        <v>4.0000000000000001E-3</v>
      </c>
      <c r="E31" s="36">
        <v>35779</v>
      </c>
      <c r="F31" s="37">
        <v>2.5999999999999999E-2</v>
      </c>
      <c r="G31" s="36">
        <v>33912</v>
      </c>
      <c r="H31" s="37">
        <v>2.8000000000000001E-2</v>
      </c>
      <c r="I31" s="36">
        <v>23052</v>
      </c>
      <c r="J31" s="37">
        <v>0.04</v>
      </c>
      <c r="K31" s="36">
        <v>3258</v>
      </c>
      <c r="L31" s="37">
        <v>0.13100000000000001</v>
      </c>
      <c r="M31" s="36">
        <v>3938</v>
      </c>
      <c r="N31" s="37">
        <v>0.11899999999999999</v>
      </c>
      <c r="O31" s="36">
        <v>3665</v>
      </c>
      <c r="P31" s="37">
        <v>0.124</v>
      </c>
      <c r="Q31" s="36">
        <v>1867</v>
      </c>
      <c r="R31" s="37">
        <v>0.18099999999999999</v>
      </c>
      <c r="S31" s="36">
        <v>4039</v>
      </c>
      <c r="T31" s="37">
        <v>0.11799999999999999</v>
      </c>
      <c r="U31" s="36">
        <v>2581</v>
      </c>
      <c r="V31" s="37">
        <v>0.14799999999999999</v>
      </c>
      <c r="W31" s="36">
        <v>15239</v>
      </c>
      <c r="X31" s="37">
        <v>5.1999999999999998E-2</v>
      </c>
      <c r="Y31" s="36" t="s">
        <v>144</v>
      </c>
      <c r="Z31" s="37" t="s">
        <v>145</v>
      </c>
      <c r="AA31" s="36" t="s">
        <v>142</v>
      </c>
      <c r="AB31" s="37" t="s">
        <v>143</v>
      </c>
      <c r="AC31" s="5"/>
    </row>
    <row r="32" spans="1:29">
      <c r="B32" s="14"/>
      <c r="D32" s="18"/>
      <c r="E32" s="15"/>
      <c r="F32" s="18"/>
      <c r="J32" s="18"/>
      <c r="Z32" s="18"/>
    </row>
    <row r="33" spans="1:12">
      <c r="A33" s="16" t="s">
        <v>31</v>
      </c>
      <c r="B33" s="1"/>
      <c r="C33" s="17"/>
      <c r="D33" s="6"/>
      <c r="E33" s="7"/>
      <c r="F33" s="6"/>
      <c r="G33" s="7"/>
      <c r="H33" s="5"/>
      <c r="J33" s="6"/>
      <c r="K33" s="7"/>
      <c r="L33" s="5"/>
    </row>
    <row r="34" spans="1:12">
      <c r="A34" s="16" t="s">
        <v>38</v>
      </c>
      <c r="B34" s="1"/>
      <c r="C34" s="17"/>
      <c r="D34" s="6"/>
      <c r="E34" s="7"/>
      <c r="F34" s="6"/>
      <c r="G34" s="7"/>
      <c r="H34" s="5"/>
      <c r="J34" s="6"/>
      <c r="K34" s="7"/>
      <c r="L34" s="5"/>
    </row>
    <row r="35" spans="1:12">
      <c r="A35" s="16" t="s">
        <v>32</v>
      </c>
      <c r="B35" s="1"/>
      <c r="C35" s="17"/>
      <c r="D35" s="6"/>
      <c r="E35" s="7"/>
      <c r="F35" s="6"/>
      <c r="G35" s="7"/>
      <c r="H35" s="5"/>
      <c r="J35" s="6"/>
      <c r="K35" s="7"/>
      <c r="L35" s="5"/>
    </row>
    <row r="36" spans="1:12">
      <c r="A36" s="16" t="s">
        <v>33</v>
      </c>
      <c r="B36" s="1"/>
      <c r="C36" s="17"/>
      <c r="D36" s="6"/>
      <c r="E36" s="7"/>
      <c r="F36" s="6"/>
      <c r="G36" s="7"/>
      <c r="H36" s="5"/>
      <c r="J36" s="6"/>
      <c r="K36" s="7"/>
      <c r="L36" s="5"/>
    </row>
    <row r="37" spans="1:12">
      <c r="A37" s="16" t="s">
        <v>34</v>
      </c>
      <c r="B37" s="1"/>
      <c r="C37" s="17"/>
      <c r="D37" s="6"/>
      <c r="E37" s="7"/>
      <c r="F37" s="6"/>
      <c r="G37" s="7"/>
      <c r="H37" s="5"/>
      <c r="J37" s="6"/>
      <c r="K37" s="7"/>
      <c r="L37" s="5"/>
    </row>
    <row r="38" spans="1:12">
      <c r="A38" s="16" t="s">
        <v>41</v>
      </c>
      <c r="B38" s="1"/>
      <c r="C38" s="17"/>
      <c r="D38" s="6"/>
      <c r="E38" s="7"/>
      <c r="F38" s="6"/>
      <c r="G38" s="7"/>
      <c r="H38" s="5"/>
      <c r="J38" s="6"/>
      <c r="K38" s="7"/>
      <c r="L38" s="5"/>
    </row>
    <row r="39" spans="1:12">
      <c r="A39" s="16" t="s">
        <v>35</v>
      </c>
      <c r="B39" s="1"/>
      <c r="C39" s="17"/>
      <c r="D39" s="6"/>
      <c r="E39" s="7"/>
      <c r="F39" s="6"/>
      <c r="G39" s="7"/>
      <c r="H39" s="5"/>
      <c r="J39" s="6"/>
      <c r="K39" s="7"/>
      <c r="L39" s="5"/>
    </row>
    <row r="40" spans="1:12">
      <c r="C40" s="7"/>
      <c r="D40" s="6"/>
      <c r="E40" s="7"/>
      <c r="F40" s="6"/>
      <c r="G40" s="7"/>
      <c r="H40" s="5"/>
      <c r="J40" s="6"/>
      <c r="K40" s="7"/>
      <c r="L40" s="5"/>
    </row>
  </sheetData>
  <mergeCells count="15">
    <mergeCell ref="Y3:Z3"/>
    <mergeCell ref="AA3:AB3"/>
    <mergeCell ref="W3:X3"/>
    <mergeCell ref="A5:A31"/>
    <mergeCell ref="O3:P3"/>
    <mergeCell ref="Q3:R3"/>
    <mergeCell ref="S3:T3"/>
    <mergeCell ref="U3:V3"/>
    <mergeCell ref="C3:D3"/>
    <mergeCell ref="E3:F3"/>
    <mergeCell ref="G3:H3"/>
    <mergeCell ref="I3:J3"/>
    <mergeCell ref="K3:L3"/>
    <mergeCell ref="M3:N3"/>
    <mergeCell ref="A3:B4"/>
  </mergeCells>
  <pageMargins left="0.78740157480314965" right="0.78740157480314965" top="0.98425196850393704" bottom="0.98425196850393704" header="0.51181102362204722" footer="0.51181102362204722"/>
  <pageSetup paperSize="8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35</vt:i4>
      </vt:variant>
    </vt:vector>
  </HeadingPairs>
  <TitlesOfParts>
    <vt:vector size="35" baseType="lpstr">
      <vt:lpstr>Inhalt</vt:lpstr>
      <vt:lpstr>3.2_T</vt:lpstr>
      <vt:lpstr>3.2_G</vt:lpstr>
      <vt:lpstr>3.2_A</vt:lpstr>
      <vt:lpstr>3.2.1_G</vt:lpstr>
      <vt:lpstr>3.2.1_A</vt:lpstr>
      <vt:lpstr>3.2.2_G</vt:lpstr>
      <vt:lpstr>3.2.2_A</vt:lpstr>
      <vt:lpstr>Kanton</vt:lpstr>
      <vt:lpstr>Zürich</vt:lpstr>
      <vt:lpstr>Bern   Berne</vt:lpstr>
      <vt:lpstr>Luzern</vt:lpstr>
      <vt:lpstr>Uri</vt:lpstr>
      <vt:lpstr>Schwyz</vt:lpstr>
      <vt:lpstr>Obwalden</vt:lpstr>
      <vt:lpstr>Nidwalden</vt:lpstr>
      <vt:lpstr>Glarus</vt:lpstr>
      <vt:lpstr>Zug</vt:lpstr>
      <vt:lpstr>Fribourg   Freiburg</vt:lpstr>
      <vt:lpstr>Solothurn</vt:lpstr>
      <vt:lpstr>Basel-Stadt</vt:lpstr>
      <vt:lpstr>Basel-Landschaft</vt:lpstr>
      <vt:lpstr>Schaffhausen</vt:lpstr>
      <vt:lpstr>Appenzell Ausserrhoden</vt:lpstr>
      <vt:lpstr>Appenzell Innerrhoden</vt:lpstr>
      <vt:lpstr>St. Gallen</vt:lpstr>
      <vt:lpstr>Graubünden  Grigioni  Grischun</vt:lpstr>
      <vt:lpstr>Aargau</vt:lpstr>
      <vt:lpstr>Thurgau</vt:lpstr>
      <vt:lpstr>Ticino</vt:lpstr>
      <vt:lpstr>Vaud</vt:lpstr>
      <vt:lpstr>Valais   Wallis</vt:lpstr>
      <vt:lpstr>Neuchâtel</vt:lpstr>
      <vt:lpstr>Genève</vt:lpstr>
      <vt:lpstr>Jura</vt:lpstr>
    </vt:vector>
  </TitlesOfParts>
  <Company>Bundesverwaltung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X60001234</dc:creator>
  <cp:lastModifiedBy>Roman Page</cp:lastModifiedBy>
  <cp:lastPrinted>2014-01-15T11:21:38Z</cp:lastPrinted>
  <dcterms:created xsi:type="dcterms:W3CDTF">2013-05-08T07:18:23Z</dcterms:created>
  <dcterms:modified xsi:type="dcterms:W3CDTF">2015-04-15T16:00:45Z</dcterms:modified>
</cp:coreProperties>
</file>